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MAX-I5\Downloads\Gmail\"/>
    </mc:Choice>
  </mc:AlternateContent>
  <workbookProtection workbookAlgorithmName="SHA-512" workbookHashValue="FM8H3nlpAjGmdeH1hZdfyivWAGPS0FyPt4oeMiPgb9GAOF5YdQeXqAORGgq5AMPKsZInzdeS/tYFZFGOBPki1Q==" workbookSaltValue="s6VphnfNmyjI9ilZSN4CDQ==" workbookSpinCount="100000" lockStructure="1"/>
  <bookViews>
    <workbookView xWindow="0" yWindow="0" windowWidth="19200" windowHeight="11595"/>
  </bookViews>
  <sheets>
    <sheet name="Hoja1" sheetId="1" r:id="rId1"/>
    <sheet name="Hoja2" sheetId="2" r:id="rId2"/>
    <sheet name="Hoja3" sheetId="3" r:id="rId3"/>
    <sheet name="Hoja4" sheetId="4" r:id="rId4"/>
  </sheets>
  <calcPr calcId="152511"/>
</workbook>
</file>

<file path=xl/calcChain.xml><?xml version="1.0" encoding="utf-8"?>
<calcChain xmlns="http://schemas.openxmlformats.org/spreadsheetml/2006/main">
  <c r="L43" i="1" l="1"/>
  <c r="Y44" i="1" l="1"/>
  <c r="W41" i="1" l="1"/>
</calcChain>
</file>

<file path=xl/sharedStrings.xml><?xml version="1.0" encoding="utf-8"?>
<sst xmlns="http://schemas.openxmlformats.org/spreadsheetml/2006/main" count="204" uniqueCount="133">
  <si>
    <t>SISTEMA DE GESTIÒN DE CALIDAD Y SISTEMA DE CONTROL INTERNO</t>
  </si>
  <si>
    <t>VERSION:2</t>
  </si>
  <si>
    <t>FECHA:  Febrero de 2013</t>
  </si>
  <si>
    <t>APOYO A LA GESTIÒN INSTITUCIONAL</t>
  </si>
  <si>
    <t>GESTIÒN ADMINISTRACIÒN MUNICIPAL.</t>
  </si>
  <si>
    <t>GESTIÒN DOCUMENTAL, ARCHIVO Y CORRESPONDENCIA</t>
  </si>
  <si>
    <t>MACROPROCESO</t>
  </si>
  <si>
    <t>PROCESO</t>
  </si>
  <si>
    <t>SUBPROCESO</t>
  </si>
  <si>
    <t>NOMBRE DEL  SUBPROCESO:</t>
  </si>
  <si>
    <t>PLANEACION MUNICIPAL</t>
  </si>
  <si>
    <t>DEPENDENCIA RESPONSABLE</t>
  </si>
  <si>
    <t>REPORTE Y SEGUIMIENTO POR PARTE DE CONTROL INTERNO DE GESTION</t>
  </si>
  <si>
    <t>ACTIVIDAD</t>
  </si>
  <si>
    <t>INDICADOR</t>
  </si>
  <si>
    <t>RECURSOS</t>
  </si>
  <si>
    <t>OBSERVACIONES</t>
  </si>
  <si>
    <t>AUTOCALIFICAION VERIFICABLE</t>
  </si>
  <si>
    <t xml:space="preserve">RESULTADOS </t>
  </si>
  <si>
    <t>N°</t>
  </si>
  <si>
    <t xml:space="preserve">OBJETIVO PLAN
ESTRETÉGICO
</t>
  </si>
  <si>
    <t>DESCRIPCIÓN ACTIVIDAD</t>
  </si>
  <si>
    <t>TIPO DE INDICADOR</t>
  </si>
  <si>
    <t>META</t>
  </si>
  <si>
    <t>LINEA DE BASE</t>
  </si>
  <si>
    <t xml:space="preserve">
PERIOCIDAD
</t>
  </si>
  <si>
    <t>ANALISIS DEL INDICADOR</t>
  </si>
  <si>
    <t>PROGRAMA</t>
  </si>
  <si>
    <t>PROYECTO</t>
  </si>
  <si>
    <t>LINEA  DE BASE</t>
  </si>
  <si>
    <t>FECHA DE INICIO PROGRAMADA</t>
  </si>
  <si>
    <t>FECHA DE  FINAL PROGRAMADA</t>
  </si>
  <si>
    <t>VALOR  EN $</t>
  </si>
  <si>
    <t>FUENTE DE FINANCIACIÓN</t>
  </si>
  <si>
    <t>Relacionar los detalles importantes</t>
  </si>
  <si>
    <t>RANGOS DE CALIFICACIÒN</t>
  </si>
  <si>
    <t>Relacione lo básico logrado con la inversión ejecutada</t>
  </si>
  <si>
    <t>FECHA REAL DE TERMINACIÓN</t>
  </si>
  <si>
    <t>VARIABLES</t>
  </si>
  <si>
    <t>RESULTADO INDICADOR</t>
  </si>
  <si>
    <t>% EJECUCIÒN (Resultado/Meta*100)</t>
  </si>
  <si>
    <t>RANGO EN QUE SE UBICA</t>
  </si>
  <si>
    <t>MINIMO</t>
  </si>
  <si>
    <t>ACEPTABLE</t>
  </si>
  <si>
    <t>SATISFCTORIO</t>
  </si>
  <si>
    <t>NUMERADOR</t>
  </si>
  <si>
    <t>DENOMINADOR</t>
  </si>
  <si>
    <t>DEPORTE, RECREACION Y DESARROLLO SOCIAL PARA LA CONVIVENCIA EN PAZ</t>
  </si>
  <si>
    <t>ANUAL</t>
  </si>
  <si>
    <t>Eventos recreativos de ciudad</t>
  </si>
  <si>
    <t>Medallas y logros alcanzados en representación del municipio</t>
  </si>
  <si>
    <t>Clubes apoyados</t>
  </si>
  <si>
    <t>Festival</t>
  </si>
  <si>
    <t>Servidores públicos</t>
  </si>
  <si>
    <t>Población participante en HEVS</t>
  </si>
  <si>
    <t>PcD participante en actividades deportivas y recreativas</t>
  </si>
  <si>
    <t>NNA participantes en vacaciones recreativas</t>
  </si>
  <si>
    <t>Escenarios deportivos  construidos, adecuados y/o mantenidos anuales</t>
  </si>
  <si>
    <t>Escenarios recreativos  construidos, adecuados y/o mantenidos anuales</t>
  </si>
  <si>
    <t>Personal vinculado para el apoyo a los programas del IMRD</t>
  </si>
  <si>
    <t>Participantes en escuelas de formación</t>
  </si>
  <si>
    <t>INSTITUTO MUNICIPAL PARA LA RECREACION Y  EL DEPORTE  I.M.R.D.</t>
  </si>
  <si>
    <t>MARZO</t>
  </si>
  <si>
    <t>DICIEMBRE</t>
  </si>
  <si>
    <t xml:space="preserve">FEBRERO </t>
  </si>
  <si>
    <t>ENERO</t>
  </si>
  <si>
    <t>Construcción, adecuación, reparación y mantenimiento de Escenarios Recreativos y Parques</t>
  </si>
  <si>
    <t xml:space="preserve">Recreación y ejercitación física semanal en espacios públicos de la ciudad </t>
  </si>
  <si>
    <t>Actividades lúdico recreativas y deportivas a población especial y discapacidad</t>
  </si>
  <si>
    <t>Eventos recreativos de Ciudad</t>
  </si>
  <si>
    <t>recursos propios</t>
  </si>
  <si>
    <t>Recursos propios</t>
  </si>
  <si>
    <t>Adultos mayores participantes</t>
  </si>
  <si>
    <t>JUNIO</t>
  </si>
  <si>
    <t>Reconocimientos, asesorías y apoyo a clubes</t>
  </si>
  <si>
    <t>Participación a Juegos Nacionales de servidores públicos</t>
  </si>
  <si>
    <t>1. Incentivar a personas en PCD en actividades recreativas y deportivas.                                         2.Organizar un evento recreo deportivo para personas en PCD.</t>
  </si>
  <si>
    <t>Realización de vacaciones recreativas</t>
  </si>
  <si>
    <t>Incentivar la participación de NNA  en las vacaciones recreativas .</t>
  </si>
  <si>
    <t>Programa recreo deportivo al adulto mayor</t>
  </si>
  <si>
    <t>Realización de Juegos Intercolegiados e Interescolares</t>
  </si>
  <si>
    <t>Fortalecimiento Institucional I.M.R.D.</t>
  </si>
  <si>
    <t>Diagnóstico de la actividad deportiva</t>
  </si>
  <si>
    <t>Práctica de actividades lúdico recreativas y deportivas a población especial</t>
  </si>
  <si>
    <t>Construir, adecuar, reparar y mantener los escenarios deportivos de la ciudad.</t>
  </si>
  <si>
    <t>Construir, adecuar, reparar y mantener los escenarios recreativos y parques de la ciudad.</t>
  </si>
  <si>
    <t xml:space="preserve">1. Incentivar la participación de adultos mayores en actividades físicas y recreativas.                                                   2. Realizar un encuentro recreo deportivo del adulto mayor.                                  </t>
  </si>
  <si>
    <t>Incentivar la inclusión social con la participación  de personas NN en actividades deportivas y recreativas, para CDI, jóvenes, adultos, víctimas, LGTBI, reintegrados y etnias.</t>
  </si>
  <si>
    <t>1. Promover la participación de la población en grupos regulares y no regulares en el programa HEVS.         2.Organizar 3 eventos masivos en el programa HEVS.                                         3. Realizar 80 asesorías institucionales en el ámbito laboral, educativo, comunitario y salud.</t>
  </si>
  <si>
    <t>Promover y estimular la participación de los servidores públicos en Juegos Nacionales.</t>
  </si>
  <si>
    <t>Incentivar la participación de líderes comunales y población en general en los Juegos comunales.</t>
  </si>
  <si>
    <t xml:space="preserve">1. Incentivar la participación de personas de la  población rural en Juegos Intercorregimientos.                     2. Organizar  y desarrollar los juegos autóctonos e intercorregimientos.                         </t>
  </si>
  <si>
    <t xml:space="preserve">1.Reconocimiento, seguimiento técnico-administrativo y asesoría a clubes.                                                             2. Realizar 2 capacitaciones integrales en deporte, dirigida al talento humano del deporte asociado.                                                                                                                               </t>
  </si>
  <si>
    <t>Realización de los Juegos Intercorregimientos</t>
  </si>
  <si>
    <t>Realización de los Juegos Intercomunales</t>
  </si>
  <si>
    <t>Construcción, adecuación, reparación y mantenimiento de escenarios deportivos</t>
  </si>
  <si>
    <t xml:space="preserve">1.Organizar la Media Maratón.     2.Organizar los Juegos de ciudad de Cúcuta                                                   </t>
  </si>
  <si>
    <t xml:space="preserve">1. Vincular a 9.000 NNA estudiantes a los juegos intercolegiados.            2.Vincular a 200 Instituciones Educativas para que participen a los Juegos Intercolegiados e Interescolares.                      3.Desarrollar la participación de 35 Disciplinas deportivas en Programa SUPERATE.                                                                                                         </t>
  </si>
  <si>
    <t>Estudiantes matriculados vinculados al  programa</t>
  </si>
  <si>
    <t>Observatorio y voluntariado deportivo creado</t>
  </si>
  <si>
    <t>Líderes comunales</t>
  </si>
  <si>
    <t>Población rural</t>
  </si>
  <si>
    <t>Inclusión social de NN de CDI, jóvenes, adultos, victimas, LGTBI, Reintegrados  y etnias, en actividades deportivas y recreativas</t>
  </si>
  <si>
    <t>Recursos Propios</t>
  </si>
  <si>
    <t xml:space="preserve"> 1.Dotar de equipos, material de oficina, y software.                                                                2. Implementación del sistema de información y actualización de la página  Web.                                                                   3.Servicios de seguridad y vigilancia.                                                        4.Controlar, vigilar y fortalecer la Estampilla Pro-Deporte                                            5.Contratar Talento Humano.</t>
  </si>
  <si>
    <t>PLAN DE ACCIÓN F21 2018</t>
  </si>
  <si>
    <t>Formación de Deportistas Convencionales y Paralímpicos</t>
  </si>
  <si>
    <t>Realización de ciclovías y recreovías</t>
  </si>
  <si>
    <t>AVANCE A</t>
  </si>
  <si>
    <t xml:space="preserve"> 1. Incentivar la participación de 1.500 NNA en iniciación y formación deportiva.                                           2.Creación de 20 escuelas de iniciación y formación deportiva.            3.Detectar y apoyar 110 talentos deportivos.                                                  4.Organizar un festival de escuelas.             5.Promover un encuentro deportivo y recreativo para la convivencia y la paz.        6.Desarrollar 2 eventos anuales de Capacitación en Formación Integral de NNA, en Educación, Deportivo, Salud y Prevención del Reclutamiento y Postconflicto.</t>
  </si>
  <si>
    <t>Medallas y logros en eventos recreativos de ciudad.</t>
  </si>
  <si>
    <t>1. Creación observatorio del deporte en el Municipio de Cúcuta.                     2.Creación voluntariado social deportivo.</t>
  </si>
  <si>
    <t xml:space="preserve">Apoyo a clubes en preparación, competencias fundamentales y participación en eventos.    </t>
  </si>
  <si>
    <t>Festival del Deporte - Sí Hay Progreso para el fortalecimiento Deporte Asociado.</t>
  </si>
  <si>
    <t>1. Incentivar la participación de personas en las ciclovías y recreovías.                                                    2. Incrementar los metros lineales de ciclovías para el fomento del deporte y la recreación.                                                3. Incrementar el número de ciclovías y recreovías.</t>
  </si>
  <si>
    <t>Reconocimientos y asesorías</t>
  </si>
  <si>
    <t>Participantes  en ciclovías y recreovías</t>
  </si>
  <si>
    <t xml:space="preserve">Metros Lineales de ciclovía   </t>
  </si>
  <si>
    <t xml:space="preserve"> No. de ciclovías y recreovías realizadas</t>
  </si>
  <si>
    <t>SGP</t>
  </si>
  <si>
    <t>Recursos propios-</t>
  </si>
  <si>
    <t xml:space="preserve">   SGP                                               </t>
  </si>
  <si>
    <t xml:space="preserve">          SGP</t>
  </si>
  <si>
    <t xml:space="preserve">Recursos Propios </t>
  </si>
  <si>
    <t>9000 x año</t>
  </si>
  <si>
    <t>10 anual</t>
  </si>
  <si>
    <t>1 anual</t>
  </si>
  <si>
    <t>100 ciclovías y 100 recreovías por año</t>
  </si>
  <si>
    <t>45 ciclovías   17 recreovías</t>
  </si>
  <si>
    <t xml:space="preserve">1,000,000 SGP 10,000,000 R. Propios </t>
  </si>
  <si>
    <t>78,000,000 SGP 22,470,000 R Propios</t>
  </si>
  <si>
    <t>Convenios</t>
  </si>
  <si>
    <t>110,175,000 SGP 49,798,555 R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</si>
</sst>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i/>
      <sz val="9"/>
      <color rgb="FF0D0D0D"/>
      <name val="Arial"/>
      <family val="2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0"/>
      <name val="Arial"/>
      <family val="2"/>
    </font>
    <font>
      <b/>
      <i/>
      <sz val="8"/>
      <color theme="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63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D0D0D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i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 applyAlignment="1">
      <alignment horizontal="left" vertical="center"/>
    </xf>
    <xf numFmtId="0" fontId="13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distributed"/>
    </xf>
    <xf numFmtId="0" fontId="5" fillId="10" borderId="1" xfId="0" applyFont="1" applyFill="1" applyBorder="1" applyAlignment="1">
      <alignment horizontal="center" vertical="distributed"/>
    </xf>
    <xf numFmtId="0" fontId="19" fillId="10" borderId="1" xfId="0" applyFont="1" applyFill="1" applyBorder="1" applyAlignment="1">
      <alignment vertical="distributed"/>
    </xf>
    <xf numFmtId="0" fontId="15" fillId="10" borderId="1" xfId="0" applyFont="1" applyFill="1" applyBorder="1" applyAlignment="1">
      <alignment vertical="distributed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0" fillId="0" borderId="0" xfId="0" applyNumberFormat="1" applyFont="1"/>
    <xf numFmtId="9" fontId="3" fillId="2" borderId="1" xfId="0" applyNumberFormat="1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6" fillId="18" borderId="1" xfId="0" applyFont="1" applyFill="1" applyBorder="1" applyAlignment="1">
      <alignment horizontal="left" vertical="center" wrapText="1"/>
    </xf>
    <xf numFmtId="0" fontId="26" fillId="17" borderId="1" xfId="0" applyFont="1" applyFill="1" applyBorder="1" applyAlignment="1">
      <alignment horizontal="left" vertical="center" wrapText="1"/>
    </xf>
    <xf numFmtId="0" fontId="26" fillId="21" borderId="1" xfId="0" applyFont="1" applyFill="1" applyBorder="1" applyAlignment="1">
      <alignment horizontal="left" vertical="center" wrapText="1"/>
    </xf>
    <xf numFmtId="0" fontId="26" fillId="16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6" fillId="10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6" fillId="23" borderId="1" xfId="0" applyFont="1" applyFill="1" applyBorder="1" applyAlignment="1">
      <alignment horizontal="left" vertical="center" wrapText="1"/>
    </xf>
    <xf numFmtId="0" fontId="29" fillId="2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9" fontId="3" fillId="2" borderId="1" xfId="1" applyFont="1" applyFill="1" applyBorder="1" applyAlignment="1">
      <alignment vertical="center" wrapText="1"/>
    </xf>
    <xf numFmtId="0" fontId="20" fillId="7" borderId="4" xfId="0" applyFont="1" applyFill="1" applyBorder="1" applyAlignment="1">
      <alignment horizontal="center" vertical="center" wrapText="1"/>
    </xf>
    <xf numFmtId="9" fontId="28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9" fontId="28" fillId="2" borderId="1" xfId="0" applyNumberFormat="1" applyFont="1" applyFill="1" applyBorder="1" applyAlignment="1">
      <alignment horizontal="center" vertical="center"/>
    </xf>
    <xf numFmtId="0" fontId="28" fillId="2" borderId="1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justify" vertical="center"/>
    </xf>
    <xf numFmtId="0" fontId="0" fillId="2" borderId="0" xfId="0" applyFill="1" applyAlignment="1">
      <alignment horizontal="justify" vertical="center"/>
    </xf>
    <xf numFmtId="0" fontId="26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0" fontId="2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7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10" fontId="28" fillId="2" borderId="12" xfId="0" applyNumberFormat="1" applyFont="1" applyFill="1" applyBorder="1" applyAlignment="1">
      <alignment horizontal="center" vertical="center"/>
    </xf>
    <xf numFmtId="10" fontId="28" fillId="2" borderId="13" xfId="0" applyNumberFormat="1" applyFont="1" applyFill="1" applyBorder="1" applyAlignment="1">
      <alignment horizontal="center" vertical="center"/>
    </xf>
    <xf numFmtId="10" fontId="28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2" fontId="28" fillId="2" borderId="12" xfId="0" applyNumberFormat="1" applyFont="1" applyFill="1" applyBorder="1" applyAlignment="1">
      <alignment horizontal="center" vertical="center"/>
    </xf>
    <xf numFmtId="2" fontId="28" fillId="2" borderId="13" xfId="0" applyNumberFormat="1" applyFont="1" applyFill="1" applyBorder="1" applyAlignment="1">
      <alignment horizontal="center" vertical="center"/>
    </xf>
    <xf numFmtId="2" fontId="28" fillId="2" borderId="11" xfId="0" applyNumberFormat="1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17" fontId="8" fillId="25" borderId="12" xfId="0" applyNumberFormat="1" applyFont="1" applyFill="1" applyBorder="1" applyAlignment="1">
      <alignment horizontal="center" vertical="center" wrapText="1"/>
    </xf>
    <xf numFmtId="17" fontId="8" fillId="25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9" fontId="1" fillId="2" borderId="12" xfId="1" applyFont="1" applyFill="1" applyBorder="1" applyAlignment="1">
      <alignment horizontal="center" vertical="center"/>
    </xf>
    <xf numFmtId="9" fontId="1" fillId="2" borderId="11" xfId="1" applyFont="1" applyFill="1" applyBorder="1" applyAlignment="1">
      <alignment horizontal="center" vertical="center"/>
    </xf>
    <xf numFmtId="1" fontId="28" fillId="2" borderId="12" xfId="0" applyNumberFormat="1" applyFont="1" applyFill="1" applyBorder="1" applyAlignment="1">
      <alignment horizontal="center" vertical="center"/>
    </xf>
    <xf numFmtId="1" fontId="28" fillId="2" borderId="11" xfId="0" applyNumberFormat="1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20" borderId="12" xfId="0" applyFont="1" applyFill="1" applyBorder="1" applyAlignment="1">
      <alignment horizontal="left" vertical="center" wrapText="1"/>
    </xf>
    <xf numFmtId="0" fontId="0" fillId="20" borderId="11" xfId="0" applyFill="1" applyBorder="1" applyAlignment="1">
      <alignment horizontal="left" vertical="center" wrapText="1"/>
    </xf>
    <xf numFmtId="9" fontId="3" fillId="2" borderId="12" xfId="1" applyFont="1" applyFill="1" applyBorder="1" applyAlignment="1">
      <alignment vertical="center" wrapText="1"/>
    </xf>
    <xf numFmtId="9" fontId="3" fillId="2" borderId="13" xfId="1" applyFont="1" applyFill="1" applyBorder="1" applyAlignment="1">
      <alignment vertical="center" wrapText="1"/>
    </xf>
    <xf numFmtId="9" fontId="3" fillId="2" borderId="11" xfId="1" applyFont="1" applyFill="1" applyBorder="1" applyAlignment="1">
      <alignment vertical="center" wrapText="1"/>
    </xf>
    <xf numFmtId="0" fontId="26" fillId="18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" fontId="5" fillId="1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distributed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17" fontId="35" fillId="13" borderId="1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justify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7" fontId="5" fillId="14" borderId="1" xfId="0" applyNumberFormat="1" applyFont="1" applyFill="1" applyBorder="1" applyAlignment="1">
      <alignment horizontal="center" vertical="center" wrapText="1"/>
    </xf>
    <xf numFmtId="17" fontId="8" fillId="1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9" fillId="12" borderId="12" xfId="0" applyFont="1" applyFill="1" applyBorder="1" applyAlignment="1">
      <alignment horizontal="left" vertical="center" wrapText="1"/>
    </xf>
    <xf numFmtId="0" fontId="29" fillId="12" borderId="13" xfId="0" applyFont="1" applyFill="1" applyBorder="1" applyAlignment="1">
      <alignment horizontal="left" vertical="center" wrapText="1"/>
    </xf>
    <xf numFmtId="0" fontId="29" fillId="1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9" fontId="32" fillId="2" borderId="12" xfId="0" applyNumberFormat="1" applyFont="1" applyFill="1" applyBorder="1" applyAlignment="1">
      <alignment horizontal="center" vertical="center" wrapText="1"/>
    </xf>
    <xf numFmtId="0" fontId="32" fillId="2" borderId="11" xfId="0" applyNumberFormat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7" fontId="1" fillId="25" borderId="12" xfId="0" applyNumberFormat="1" applyFont="1" applyFill="1" applyBorder="1" applyAlignment="1">
      <alignment horizontal="left" vertical="center" wrapText="1"/>
    </xf>
    <xf numFmtId="17" fontId="1" fillId="25" borderId="11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26" fillId="21" borderId="12" xfId="0" applyFont="1" applyFill="1" applyBorder="1" applyAlignment="1">
      <alignment horizontal="left" vertical="center" wrapText="1"/>
    </xf>
    <xf numFmtId="0" fontId="26" fillId="21" borderId="13" xfId="0" applyFont="1" applyFill="1" applyBorder="1" applyAlignment="1">
      <alignment horizontal="left" vertical="center" wrapText="1"/>
    </xf>
    <xf numFmtId="0" fontId="26" fillId="21" borderId="11" xfId="0" applyFont="1" applyFill="1" applyBorder="1" applyAlignment="1">
      <alignment horizontal="left" vertical="center" wrapText="1"/>
    </xf>
    <xf numFmtId="0" fontId="26" fillId="22" borderId="12" xfId="0" applyFont="1" applyFill="1" applyBorder="1" applyAlignment="1">
      <alignment horizontal="left" vertical="center" wrapText="1"/>
    </xf>
    <xf numFmtId="0" fontId="0" fillId="22" borderId="11" xfId="0" applyFill="1" applyBorder="1" applyAlignment="1">
      <alignment horizontal="left" vertical="center" wrapText="1"/>
    </xf>
    <xf numFmtId="0" fontId="26" fillId="19" borderId="12" xfId="0" applyFont="1" applyFill="1" applyBorder="1" applyAlignment="1">
      <alignment horizontal="left" vertical="center" wrapText="1"/>
    </xf>
    <xf numFmtId="0" fontId="0" fillId="19" borderId="11" xfId="0" applyFill="1" applyBorder="1" applyAlignment="1">
      <alignment horizontal="left" vertical="center" wrapText="1"/>
    </xf>
    <xf numFmtId="0" fontId="26" fillId="16" borderId="12" xfId="0" applyFont="1" applyFill="1" applyBorder="1" applyAlignment="1">
      <alignment horizontal="left" vertical="center" wrapText="1"/>
    </xf>
    <xf numFmtId="0" fontId="0" fillId="16" borderId="13" xfId="0" applyFill="1" applyBorder="1" applyAlignment="1">
      <alignment horizontal="left" vertical="center" wrapText="1"/>
    </xf>
    <xf numFmtId="0" fontId="0" fillId="16" borderId="11" xfId="0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9" fontId="3" fillId="2" borderId="12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2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11FF7D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11FF7D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11FF7D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11FF7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734784</xdr:colOff>
      <xdr:row>0</xdr:row>
      <xdr:rowOff>122465</xdr:rowOff>
    </xdr:from>
    <xdr:to>
      <xdr:col>2</xdr:col>
      <xdr:colOff>761999</xdr:colOff>
      <xdr:row>1</xdr:row>
      <xdr:rowOff>258536</xdr:rowOff>
    </xdr:to>
    <xdr:pic>
      <xdr:nvPicPr>
        <xdr:cNvPr id="2" name="3 Imagen" descr="C:\Users\NES\Pictures\Imagen1.jpg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927" y="122465"/>
          <a:ext cx="1700893" cy="1197428"/>
        </a:xfrm>
        <a:prstGeom prst="rect">
          <a:avLst/>
        </a:prstGeom>
        <a:noFill/>
        <a:ln>
          <a:noFill/>
        </a:ln>
        <a:effectLst>
          <a:reflection blurRad="6350" stA="52000" endA="300" endPos="13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topLeftCell="B1" zoomScale="70" zoomScaleNormal="70" workbookViewId="0">
      <pane xSplit="6" ySplit="10" topLeftCell="K11" activePane="bottomRight" state="frozen"/>
      <selection activeCell="B1" sqref="B1"/>
      <selection pane="topRight" activeCell="H1" sqref="H1"/>
      <selection pane="bottomLeft" activeCell="B11" sqref="B11"/>
      <selection pane="bottomRight" activeCell="C50" sqref="C50"/>
    </sheetView>
  </sheetViews>
  <sheetFormatPr baseColWidth="10" defaultColWidth="9.140625" defaultRowHeight="15" x14ac:dyDescent="0.25"/>
  <cols>
    <col min="1" max="1" width="26.85546875" style="1" customWidth="1"/>
    <col min="2" max="2" width="25.140625" style="3" customWidth="1"/>
    <col min="3" max="3" width="32.42578125" style="12" customWidth="1"/>
    <col min="4" max="5" width="26.28515625" style="3" hidden="1" customWidth="1"/>
    <col min="6" max="6" width="28.5703125" style="1" customWidth="1"/>
    <col min="7" max="7" width="15.28515625" style="1" customWidth="1"/>
    <col min="8" max="8" width="33.5703125" style="3" customWidth="1"/>
    <col min="9" max="9" width="26.28515625" customWidth="1"/>
    <col min="10" max="11" width="18.28515625" customWidth="1"/>
    <col min="12" max="12" width="20" style="11" customWidth="1"/>
    <col min="13" max="13" width="18.42578125" style="11" customWidth="1"/>
    <col min="14" max="14" width="27.85546875" customWidth="1"/>
    <col min="15" max="15" width="9.85546875" style="4" customWidth="1"/>
    <col min="16" max="16" width="10.5703125" style="4" customWidth="1"/>
    <col min="17" max="17" width="11.85546875" style="4" customWidth="1"/>
    <col min="18" max="18" width="75.5703125" style="4" customWidth="1"/>
    <col min="19" max="19" width="20.85546875" style="4" customWidth="1"/>
    <col min="20" max="20" width="15.140625" style="4" customWidth="1"/>
    <col min="21" max="21" width="18.140625" style="4" customWidth="1"/>
    <col min="22" max="22" width="15.28515625" style="4" customWidth="1"/>
    <col min="23" max="23" width="13.28515625" style="4" customWidth="1"/>
    <col min="24" max="24" width="18.85546875" style="4" customWidth="1"/>
    <col min="25" max="25" width="26.42578125" style="4" customWidth="1"/>
    <col min="26" max="256" width="11.42578125" customWidth="1"/>
  </cols>
  <sheetData>
    <row r="1" spans="1:25" ht="83.25" customHeight="1" x14ac:dyDescent="0.25">
      <c r="A1" s="140"/>
      <c r="B1" s="141"/>
      <c r="C1" s="141"/>
      <c r="D1" s="141"/>
      <c r="E1" s="141"/>
      <c r="F1" s="150" t="s">
        <v>0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32" t="s">
        <v>1</v>
      </c>
    </row>
    <row r="2" spans="1:25" ht="35.25" customHeight="1" x14ac:dyDescent="0.25">
      <c r="A2" s="142"/>
      <c r="B2" s="143"/>
      <c r="C2" s="143"/>
      <c r="D2" s="143"/>
      <c r="E2" s="143"/>
      <c r="F2" s="154" t="s">
        <v>105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33" t="s">
        <v>2</v>
      </c>
    </row>
    <row r="3" spans="1:25" s="5" customFormat="1" ht="38.25" customHeight="1" x14ac:dyDescent="0.25">
      <c r="A3" s="144" t="s">
        <v>3</v>
      </c>
      <c r="B3" s="145"/>
      <c r="C3" s="145"/>
      <c r="D3" s="145"/>
      <c r="E3" s="145"/>
      <c r="F3" s="145" t="s">
        <v>4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4" t="s">
        <v>5</v>
      </c>
    </row>
    <row r="4" spans="1:25" ht="26.25" customHeight="1" x14ac:dyDescent="0.25">
      <c r="A4" s="144" t="s">
        <v>6</v>
      </c>
      <c r="B4" s="145"/>
      <c r="C4" s="145"/>
      <c r="D4" s="145"/>
      <c r="E4" s="145"/>
      <c r="F4" s="145" t="s">
        <v>7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35" t="s">
        <v>8</v>
      </c>
    </row>
    <row r="5" spans="1:25" ht="46.5" customHeight="1" x14ac:dyDescent="0.25">
      <c r="A5" s="66" t="s">
        <v>9</v>
      </c>
      <c r="B5" s="161" t="s">
        <v>61</v>
      </c>
      <c r="C5" s="162"/>
      <c r="D5" s="162"/>
      <c r="E5" s="162"/>
      <c r="F5" s="162"/>
      <c r="G5" s="162"/>
      <c r="H5" s="163"/>
      <c r="I5" s="161" t="s">
        <v>108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3"/>
      <c r="Y5" s="35"/>
    </row>
    <row r="6" spans="1:25" ht="36.75" customHeight="1" x14ac:dyDescent="0.25">
      <c r="A6" s="170" t="s">
        <v>10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 t="s">
        <v>11</v>
      </c>
      <c r="P6" s="172"/>
      <c r="Q6" s="172"/>
      <c r="R6" s="172"/>
      <c r="S6" s="173" t="s">
        <v>12</v>
      </c>
      <c r="T6" s="173"/>
      <c r="U6" s="173"/>
      <c r="V6" s="173"/>
      <c r="W6" s="173"/>
      <c r="X6" s="173"/>
      <c r="Y6" s="174"/>
    </row>
    <row r="7" spans="1:25" ht="23.25" customHeight="1" x14ac:dyDescent="0.25">
      <c r="A7" s="36"/>
      <c r="B7" s="13"/>
      <c r="C7" s="14" t="s">
        <v>13</v>
      </c>
      <c r="D7" s="13"/>
      <c r="E7" s="13"/>
      <c r="F7" s="13"/>
      <c r="G7" s="13"/>
      <c r="H7" s="156" t="s">
        <v>14</v>
      </c>
      <c r="I7" s="157"/>
      <c r="J7" s="157"/>
      <c r="K7" s="157"/>
      <c r="L7" s="168" t="s">
        <v>15</v>
      </c>
      <c r="M7" s="169"/>
      <c r="N7" s="15" t="s">
        <v>16</v>
      </c>
      <c r="O7" s="16" t="s">
        <v>17</v>
      </c>
      <c r="P7" s="17"/>
      <c r="Q7" s="18"/>
      <c r="R7" s="19" t="s">
        <v>18</v>
      </c>
      <c r="S7" s="173"/>
      <c r="T7" s="173"/>
      <c r="U7" s="173"/>
      <c r="V7" s="173"/>
      <c r="W7" s="173"/>
      <c r="X7" s="173"/>
      <c r="Y7" s="174"/>
    </row>
    <row r="8" spans="1:25" s="2" customFormat="1" ht="36" hidden="1" customHeight="1" x14ac:dyDescent="0.25">
      <c r="A8" s="37" t="s">
        <v>19</v>
      </c>
      <c r="B8" s="20" t="s">
        <v>20</v>
      </c>
      <c r="C8" s="147" t="s">
        <v>21</v>
      </c>
      <c r="D8" s="149" t="s">
        <v>14</v>
      </c>
      <c r="E8" s="149" t="s">
        <v>22</v>
      </c>
      <c r="F8" s="148" t="s">
        <v>23</v>
      </c>
      <c r="G8" s="39" t="s">
        <v>24</v>
      </c>
      <c r="H8" s="158" t="s">
        <v>14</v>
      </c>
      <c r="I8" s="158" t="s">
        <v>25</v>
      </c>
      <c r="J8" s="21"/>
      <c r="K8" s="21"/>
      <c r="L8" s="22"/>
      <c r="M8" s="22"/>
      <c r="N8" s="23"/>
      <c r="O8" s="24"/>
      <c r="P8" s="24"/>
      <c r="Q8" s="24"/>
      <c r="R8" s="25"/>
      <c r="S8" s="69"/>
      <c r="T8" s="26"/>
      <c r="U8" s="26"/>
      <c r="V8" s="26"/>
      <c r="W8" s="26"/>
      <c r="X8" s="27"/>
      <c r="Y8" s="176" t="s">
        <v>26</v>
      </c>
    </row>
    <row r="9" spans="1:25" s="2" customFormat="1" ht="40.5" customHeight="1" x14ac:dyDescent="0.25">
      <c r="A9" s="160" t="s">
        <v>27</v>
      </c>
      <c r="B9" s="146" t="s">
        <v>28</v>
      </c>
      <c r="C9" s="147"/>
      <c r="D9" s="149"/>
      <c r="E9" s="149"/>
      <c r="F9" s="148"/>
      <c r="G9" s="148" t="s">
        <v>29</v>
      </c>
      <c r="H9" s="158"/>
      <c r="I9" s="158"/>
      <c r="J9" s="28" t="s">
        <v>30</v>
      </c>
      <c r="K9" s="29" t="s">
        <v>31</v>
      </c>
      <c r="L9" s="153" t="s">
        <v>32</v>
      </c>
      <c r="M9" s="175" t="s">
        <v>33</v>
      </c>
      <c r="N9" s="222" t="s">
        <v>34</v>
      </c>
      <c r="O9" s="166" t="s">
        <v>35</v>
      </c>
      <c r="P9" s="166"/>
      <c r="Q9" s="166"/>
      <c r="R9" s="167" t="s">
        <v>36</v>
      </c>
      <c r="S9" s="159" t="s">
        <v>37</v>
      </c>
      <c r="T9" s="152" t="s">
        <v>38</v>
      </c>
      <c r="U9" s="152"/>
      <c r="V9" s="152" t="s">
        <v>39</v>
      </c>
      <c r="W9" s="152" t="s">
        <v>40</v>
      </c>
      <c r="X9" s="152" t="s">
        <v>41</v>
      </c>
      <c r="Y9" s="176"/>
    </row>
    <row r="10" spans="1:25" ht="36" customHeight="1" x14ac:dyDescent="0.25">
      <c r="A10" s="160"/>
      <c r="B10" s="146"/>
      <c r="C10" s="147"/>
      <c r="D10" s="10"/>
      <c r="E10" s="10"/>
      <c r="F10" s="148"/>
      <c r="G10" s="148"/>
      <c r="H10" s="158"/>
      <c r="I10" s="158"/>
      <c r="J10" s="30"/>
      <c r="K10" s="31"/>
      <c r="L10" s="153"/>
      <c r="M10" s="175"/>
      <c r="N10" s="222"/>
      <c r="O10" s="6" t="s">
        <v>42</v>
      </c>
      <c r="P10" s="7" t="s">
        <v>43</v>
      </c>
      <c r="Q10" s="8" t="s">
        <v>44</v>
      </c>
      <c r="R10" s="167"/>
      <c r="S10" s="159"/>
      <c r="T10" s="9" t="s">
        <v>45</v>
      </c>
      <c r="U10" s="9" t="s">
        <v>46</v>
      </c>
      <c r="V10" s="152"/>
      <c r="W10" s="152"/>
      <c r="X10" s="152"/>
      <c r="Y10" s="176"/>
    </row>
    <row r="11" spans="1:25" ht="216" customHeight="1" x14ac:dyDescent="0.25">
      <c r="A11" s="177" t="s">
        <v>47</v>
      </c>
      <c r="B11" s="100" t="s">
        <v>106</v>
      </c>
      <c r="C11" s="138" t="s">
        <v>109</v>
      </c>
      <c r="D11" s="62"/>
      <c r="E11" s="62"/>
      <c r="F11" s="100">
        <v>1500</v>
      </c>
      <c r="G11" s="100">
        <v>1300</v>
      </c>
      <c r="H11" s="131" t="s">
        <v>60</v>
      </c>
      <c r="I11" s="100" t="s">
        <v>48</v>
      </c>
      <c r="J11" s="100" t="s">
        <v>62</v>
      </c>
      <c r="K11" s="100" t="s">
        <v>63</v>
      </c>
      <c r="L11" s="90"/>
      <c r="M11" s="61"/>
      <c r="N11" s="223"/>
      <c r="O11" s="189">
        <v>0.9</v>
      </c>
      <c r="P11" s="189">
        <v>1</v>
      </c>
      <c r="Q11" s="189">
        <v>1</v>
      </c>
      <c r="R11" s="192"/>
      <c r="S11" s="121"/>
      <c r="T11" s="123"/>
      <c r="U11" s="123"/>
      <c r="V11" s="123"/>
      <c r="W11" s="125"/>
      <c r="X11" s="121"/>
      <c r="Y11" s="119"/>
    </row>
    <row r="12" spans="1:25" ht="50.25" customHeight="1" x14ac:dyDescent="0.25">
      <c r="A12" s="178"/>
      <c r="B12" s="101"/>
      <c r="C12" s="139"/>
      <c r="D12" s="38"/>
      <c r="E12" s="38"/>
      <c r="F12" s="101"/>
      <c r="G12" s="101"/>
      <c r="H12" s="225"/>
      <c r="I12" s="101"/>
      <c r="J12" s="101"/>
      <c r="K12" s="101"/>
      <c r="L12" s="90">
        <v>34221264</v>
      </c>
      <c r="M12" s="80" t="s">
        <v>103</v>
      </c>
      <c r="N12" s="224"/>
      <c r="O12" s="190"/>
      <c r="P12" s="190"/>
      <c r="Q12" s="191"/>
      <c r="R12" s="193"/>
      <c r="S12" s="122"/>
      <c r="T12" s="124"/>
      <c r="U12" s="124"/>
      <c r="V12" s="124"/>
      <c r="W12" s="126"/>
      <c r="X12" s="122"/>
      <c r="Y12" s="120"/>
    </row>
    <row r="13" spans="1:25" ht="89.25" customHeight="1" x14ac:dyDescent="0.25">
      <c r="A13" s="178"/>
      <c r="B13" s="164" t="s">
        <v>80</v>
      </c>
      <c r="C13" s="206" t="s">
        <v>97</v>
      </c>
      <c r="D13" s="38"/>
      <c r="E13" s="38"/>
      <c r="F13" s="112" t="s">
        <v>124</v>
      </c>
      <c r="G13" s="112">
        <v>8718</v>
      </c>
      <c r="H13" s="131" t="s">
        <v>98</v>
      </c>
      <c r="I13" s="112" t="s">
        <v>48</v>
      </c>
      <c r="J13" s="198" t="s">
        <v>62</v>
      </c>
      <c r="K13" s="198" t="s">
        <v>63</v>
      </c>
      <c r="L13" s="102">
        <v>41000000</v>
      </c>
      <c r="M13" s="104" t="s">
        <v>121</v>
      </c>
      <c r="N13" s="100"/>
      <c r="O13" s="189">
        <v>0.9</v>
      </c>
      <c r="P13" s="189">
        <v>1</v>
      </c>
      <c r="Q13" s="189">
        <v>1</v>
      </c>
      <c r="R13" s="194"/>
      <c r="S13" s="97"/>
      <c r="T13" s="127"/>
      <c r="U13" s="112"/>
      <c r="V13" s="127"/>
      <c r="W13" s="125"/>
      <c r="X13" s="121"/>
      <c r="Y13" s="97"/>
    </row>
    <row r="14" spans="1:25" ht="150" customHeight="1" x14ac:dyDescent="0.25">
      <c r="A14" s="178"/>
      <c r="B14" s="165"/>
      <c r="C14" s="207"/>
      <c r="D14" s="38"/>
      <c r="E14" s="38"/>
      <c r="F14" s="197"/>
      <c r="G14" s="197"/>
      <c r="H14" s="132"/>
      <c r="I14" s="197"/>
      <c r="J14" s="199"/>
      <c r="K14" s="199"/>
      <c r="L14" s="103"/>
      <c r="M14" s="105"/>
      <c r="N14" s="101"/>
      <c r="O14" s="190"/>
      <c r="P14" s="190"/>
      <c r="Q14" s="191"/>
      <c r="R14" s="195"/>
      <c r="S14" s="99"/>
      <c r="T14" s="128"/>
      <c r="U14" s="114"/>
      <c r="V14" s="128"/>
      <c r="W14" s="126"/>
      <c r="X14" s="122"/>
      <c r="Y14" s="99"/>
    </row>
    <row r="15" spans="1:25" ht="207" customHeight="1" x14ac:dyDescent="0.25">
      <c r="A15" s="178"/>
      <c r="B15" s="164" t="s">
        <v>69</v>
      </c>
      <c r="C15" s="52" t="s">
        <v>96</v>
      </c>
      <c r="D15" s="38"/>
      <c r="E15" s="38"/>
      <c r="F15" s="40">
        <v>2</v>
      </c>
      <c r="G15" s="40">
        <v>0</v>
      </c>
      <c r="H15" s="41" t="s">
        <v>49</v>
      </c>
      <c r="I15" s="40" t="s">
        <v>48</v>
      </c>
      <c r="J15" s="38" t="s">
        <v>64</v>
      </c>
      <c r="K15" s="38" t="s">
        <v>63</v>
      </c>
      <c r="L15" s="90">
        <v>11000000</v>
      </c>
      <c r="M15" s="80" t="s">
        <v>129</v>
      </c>
      <c r="N15" s="38"/>
      <c r="O15" s="45">
        <v>0.9</v>
      </c>
      <c r="P15" s="45">
        <v>1</v>
      </c>
      <c r="Q15" s="45">
        <v>1</v>
      </c>
      <c r="R15" s="76"/>
      <c r="S15" s="48"/>
      <c r="T15" s="68"/>
      <c r="U15" s="68"/>
      <c r="V15" s="72"/>
      <c r="W15" s="73"/>
      <c r="X15" s="48"/>
      <c r="Y15" s="48"/>
    </row>
    <row r="16" spans="1:25" s="89" customFormat="1" ht="33" customHeight="1" x14ac:dyDescent="0.25">
      <c r="A16" s="178"/>
      <c r="B16" s="165"/>
      <c r="C16" s="63" t="s">
        <v>110</v>
      </c>
      <c r="D16" s="80"/>
      <c r="E16" s="80"/>
      <c r="F16" s="81">
        <v>10</v>
      </c>
      <c r="G16" s="81">
        <v>0</v>
      </c>
      <c r="H16" s="82" t="s">
        <v>50</v>
      </c>
      <c r="I16" s="81" t="s">
        <v>48</v>
      </c>
      <c r="J16" s="80" t="s">
        <v>64</v>
      </c>
      <c r="K16" s="80" t="s">
        <v>63</v>
      </c>
      <c r="L16" s="83">
        <v>3000000</v>
      </c>
      <c r="M16" s="80" t="s">
        <v>123</v>
      </c>
      <c r="N16" s="80"/>
      <c r="O16" s="80"/>
      <c r="P16" s="80"/>
      <c r="Q16" s="84"/>
      <c r="R16" s="85"/>
      <c r="S16" s="86"/>
      <c r="T16" s="80"/>
      <c r="U16" s="81"/>
      <c r="V16" s="87"/>
      <c r="W16" s="88"/>
      <c r="X16" s="80"/>
      <c r="Y16" s="80"/>
    </row>
    <row r="17" spans="1:25" ht="348.75" customHeight="1" x14ac:dyDescent="0.25">
      <c r="A17" s="178"/>
      <c r="B17" s="47" t="s">
        <v>82</v>
      </c>
      <c r="C17" s="53" t="s">
        <v>111</v>
      </c>
      <c r="D17" s="38"/>
      <c r="E17" s="38"/>
      <c r="F17" s="81">
        <v>2</v>
      </c>
      <c r="G17" s="81">
        <v>0</v>
      </c>
      <c r="H17" s="41" t="s">
        <v>99</v>
      </c>
      <c r="I17" s="40" t="s">
        <v>48</v>
      </c>
      <c r="J17" s="38" t="s">
        <v>62</v>
      </c>
      <c r="K17" s="38" t="s">
        <v>63</v>
      </c>
      <c r="L17" s="90">
        <v>8000000</v>
      </c>
      <c r="M17" s="80" t="s">
        <v>119</v>
      </c>
      <c r="N17" s="38"/>
      <c r="O17" s="45">
        <v>0.4</v>
      </c>
      <c r="P17" s="45">
        <v>0.5</v>
      </c>
      <c r="Q17" s="45">
        <v>0.5</v>
      </c>
      <c r="R17" s="48"/>
      <c r="S17" s="48"/>
      <c r="T17" s="40"/>
      <c r="U17" s="40"/>
      <c r="V17" s="72"/>
      <c r="W17" s="73"/>
      <c r="X17" s="48"/>
      <c r="Y17" s="48"/>
    </row>
    <row r="18" spans="1:25" ht="210.75" customHeight="1" x14ac:dyDescent="0.25">
      <c r="A18" s="178"/>
      <c r="B18" s="164" t="s">
        <v>74</v>
      </c>
      <c r="C18" s="54" t="s">
        <v>92</v>
      </c>
      <c r="D18" s="38"/>
      <c r="E18" s="38"/>
      <c r="F18" s="40">
        <v>190</v>
      </c>
      <c r="G18" s="40">
        <v>176</v>
      </c>
      <c r="H18" s="41" t="s">
        <v>115</v>
      </c>
      <c r="I18" s="40" t="s">
        <v>48</v>
      </c>
      <c r="J18" s="38" t="s">
        <v>64</v>
      </c>
      <c r="K18" s="38" t="s">
        <v>63</v>
      </c>
      <c r="L18" s="90">
        <v>12000000</v>
      </c>
      <c r="M18" s="80" t="s">
        <v>119</v>
      </c>
      <c r="N18" s="38"/>
      <c r="O18" s="45">
        <v>0.9</v>
      </c>
      <c r="P18" s="45">
        <v>1</v>
      </c>
      <c r="Q18" s="45">
        <v>1</v>
      </c>
      <c r="R18" s="70"/>
      <c r="S18" s="48"/>
      <c r="T18" s="40"/>
      <c r="U18" s="40"/>
      <c r="V18" s="74"/>
      <c r="W18" s="73"/>
      <c r="X18" s="48"/>
      <c r="Y18" s="48"/>
    </row>
    <row r="19" spans="1:25" ht="46.5" customHeight="1" x14ac:dyDescent="0.25">
      <c r="A19" s="178"/>
      <c r="B19" s="196"/>
      <c r="C19" s="210" t="s">
        <v>112</v>
      </c>
      <c r="D19" s="38"/>
      <c r="E19" s="38"/>
      <c r="F19" s="112" t="s">
        <v>125</v>
      </c>
      <c r="G19" s="112">
        <v>10</v>
      </c>
      <c r="H19" s="213" t="s">
        <v>51</v>
      </c>
      <c r="I19" s="112" t="s">
        <v>48</v>
      </c>
      <c r="J19" s="198" t="s">
        <v>64</v>
      </c>
      <c r="K19" s="180" t="s">
        <v>63</v>
      </c>
      <c r="L19" s="90">
        <v>100470000</v>
      </c>
      <c r="M19" s="80" t="s">
        <v>130</v>
      </c>
      <c r="N19" s="38"/>
      <c r="O19" s="106">
        <v>0.8</v>
      </c>
      <c r="P19" s="106">
        <v>0.9</v>
      </c>
      <c r="Q19" s="135">
        <v>1</v>
      </c>
      <c r="R19" s="194"/>
      <c r="S19" s="97"/>
      <c r="T19" s="100"/>
      <c r="U19" s="112"/>
      <c r="V19" s="116"/>
      <c r="W19" s="109"/>
      <c r="X19" s="97"/>
      <c r="Y19" s="97"/>
    </row>
    <row r="20" spans="1:25" ht="148.5" customHeight="1" x14ac:dyDescent="0.25">
      <c r="A20" s="178"/>
      <c r="B20" s="196"/>
      <c r="C20" s="211"/>
      <c r="D20" s="38"/>
      <c r="E20" s="38"/>
      <c r="F20" s="200"/>
      <c r="G20" s="200"/>
      <c r="H20" s="200"/>
      <c r="I20" s="200"/>
      <c r="J20" s="201"/>
      <c r="K20" s="202"/>
      <c r="L20" s="91"/>
      <c r="M20" s="92"/>
      <c r="N20" s="38"/>
      <c r="O20" s="101"/>
      <c r="P20" s="101"/>
      <c r="Q20" s="136"/>
      <c r="R20" s="226"/>
      <c r="S20" s="99"/>
      <c r="T20" s="107"/>
      <c r="U20" s="113"/>
      <c r="V20" s="117"/>
      <c r="W20" s="110"/>
      <c r="X20" s="98"/>
      <c r="Y20" s="99"/>
    </row>
    <row r="21" spans="1:25" ht="42.75" hidden="1" customHeight="1" x14ac:dyDescent="0.25">
      <c r="A21" s="178"/>
      <c r="B21" s="196"/>
      <c r="C21" s="212"/>
      <c r="D21" s="38"/>
      <c r="E21" s="38"/>
      <c r="F21" s="197"/>
      <c r="G21" s="197"/>
      <c r="H21" s="197"/>
      <c r="I21" s="197"/>
      <c r="J21" s="199"/>
      <c r="K21" s="182"/>
      <c r="L21" s="83"/>
      <c r="M21" s="80" t="s">
        <v>70</v>
      </c>
      <c r="N21" s="38"/>
      <c r="O21" s="38"/>
      <c r="P21" s="38"/>
      <c r="Q21" s="137"/>
      <c r="R21" s="195"/>
      <c r="S21" s="48"/>
      <c r="T21" s="101"/>
      <c r="U21" s="114"/>
      <c r="V21" s="118"/>
      <c r="W21" s="111"/>
      <c r="X21" s="99"/>
      <c r="Y21" s="38"/>
    </row>
    <row r="22" spans="1:25" ht="57" customHeight="1" x14ac:dyDescent="0.25">
      <c r="A22" s="178"/>
      <c r="B22" s="165"/>
      <c r="C22" s="54" t="s">
        <v>113</v>
      </c>
      <c r="D22" s="38"/>
      <c r="E22" s="38"/>
      <c r="F22" s="40" t="s">
        <v>126</v>
      </c>
      <c r="G22" s="40">
        <v>0</v>
      </c>
      <c r="H22" s="41" t="s">
        <v>52</v>
      </c>
      <c r="I22" s="40" t="s">
        <v>48</v>
      </c>
      <c r="J22" s="38" t="s">
        <v>62</v>
      </c>
      <c r="K22" s="38" t="s">
        <v>63</v>
      </c>
      <c r="L22" s="90">
        <v>10000000</v>
      </c>
      <c r="M22" s="80" t="s">
        <v>119</v>
      </c>
      <c r="N22" s="38"/>
      <c r="O22" s="45">
        <v>1</v>
      </c>
      <c r="P22" s="45">
        <v>1</v>
      </c>
      <c r="Q22" s="45">
        <v>1</v>
      </c>
      <c r="R22" s="48"/>
      <c r="S22" s="48"/>
      <c r="T22" s="68"/>
      <c r="U22" s="68"/>
      <c r="V22" s="72"/>
      <c r="W22" s="73"/>
      <c r="X22" s="48"/>
      <c r="Y22" s="48"/>
    </row>
    <row r="23" spans="1:25" ht="105" customHeight="1" x14ac:dyDescent="0.25">
      <c r="A23" s="178"/>
      <c r="B23" s="38" t="s">
        <v>93</v>
      </c>
      <c r="C23" s="63" t="s">
        <v>91</v>
      </c>
      <c r="D23" s="38"/>
      <c r="E23" s="38"/>
      <c r="F23" s="40">
        <v>735</v>
      </c>
      <c r="G23" s="40">
        <v>700</v>
      </c>
      <c r="H23" s="41" t="s">
        <v>101</v>
      </c>
      <c r="I23" s="40" t="s">
        <v>48</v>
      </c>
      <c r="J23" s="38" t="s">
        <v>62</v>
      </c>
      <c r="K23" s="38" t="s">
        <v>63</v>
      </c>
      <c r="L23" s="90">
        <v>89413215</v>
      </c>
      <c r="M23" s="80" t="s">
        <v>119</v>
      </c>
      <c r="N23" s="38"/>
      <c r="O23" s="45">
        <v>0.8</v>
      </c>
      <c r="P23" s="45">
        <v>0.9</v>
      </c>
      <c r="Q23" s="46">
        <v>1</v>
      </c>
      <c r="R23" s="77"/>
      <c r="S23" s="48"/>
      <c r="T23" s="68"/>
      <c r="U23" s="68"/>
      <c r="V23" s="72"/>
      <c r="W23" s="73"/>
      <c r="X23" s="48"/>
      <c r="Y23" s="48"/>
    </row>
    <row r="24" spans="1:25" ht="314.25" customHeight="1" x14ac:dyDescent="0.25">
      <c r="A24" s="178"/>
      <c r="B24" s="64" t="s">
        <v>94</v>
      </c>
      <c r="C24" s="63" t="s">
        <v>90</v>
      </c>
      <c r="D24" s="38"/>
      <c r="E24" s="38"/>
      <c r="F24" s="40">
        <v>884</v>
      </c>
      <c r="G24" s="40">
        <v>804</v>
      </c>
      <c r="H24" s="41" t="s">
        <v>100</v>
      </c>
      <c r="I24" s="40" t="s">
        <v>48</v>
      </c>
      <c r="J24" s="38" t="s">
        <v>62</v>
      </c>
      <c r="K24" s="38" t="s">
        <v>63</v>
      </c>
      <c r="L24" s="90">
        <v>44940000</v>
      </c>
      <c r="M24" s="80" t="s">
        <v>119</v>
      </c>
      <c r="N24" s="38"/>
      <c r="O24" s="45">
        <v>0.7</v>
      </c>
      <c r="P24" s="45">
        <v>0.8</v>
      </c>
      <c r="Q24" s="65">
        <v>0.9</v>
      </c>
      <c r="R24" s="77"/>
      <c r="S24" s="48"/>
      <c r="T24" s="40"/>
      <c r="U24" s="40"/>
      <c r="V24" s="72"/>
      <c r="W24" s="73"/>
      <c r="X24" s="38"/>
      <c r="Y24" s="48"/>
    </row>
    <row r="25" spans="1:25" ht="59.25" customHeight="1" x14ac:dyDescent="0.25">
      <c r="A25" s="178"/>
      <c r="B25" s="49" t="s">
        <v>75</v>
      </c>
      <c r="C25" s="51" t="s">
        <v>89</v>
      </c>
      <c r="D25" s="38"/>
      <c r="E25" s="38"/>
      <c r="F25" s="40">
        <v>110</v>
      </c>
      <c r="G25" s="40">
        <v>80</v>
      </c>
      <c r="H25" s="41" t="s">
        <v>53</v>
      </c>
      <c r="I25" s="40" t="s">
        <v>48</v>
      </c>
      <c r="J25" s="38" t="s">
        <v>62</v>
      </c>
      <c r="K25" s="38" t="s">
        <v>63</v>
      </c>
      <c r="L25" s="90">
        <v>0</v>
      </c>
      <c r="M25" s="80"/>
      <c r="N25" s="80"/>
      <c r="O25" s="71">
        <v>0.9</v>
      </c>
      <c r="P25" s="71">
        <v>1</v>
      </c>
      <c r="Q25" s="71">
        <v>1</v>
      </c>
      <c r="R25" s="77"/>
      <c r="S25" s="48"/>
      <c r="T25" s="68"/>
      <c r="U25" s="68"/>
      <c r="V25" s="72"/>
      <c r="W25" s="73"/>
      <c r="X25" s="48"/>
      <c r="Y25" s="48"/>
    </row>
    <row r="26" spans="1:25" ht="247.5" customHeight="1" x14ac:dyDescent="0.25">
      <c r="A26" s="178"/>
      <c r="B26" s="38" t="s">
        <v>67</v>
      </c>
      <c r="C26" s="55" t="s">
        <v>88</v>
      </c>
      <c r="D26" s="38"/>
      <c r="E26" s="38"/>
      <c r="F26" s="40">
        <v>5300</v>
      </c>
      <c r="G26" s="40">
        <v>5155</v>
      </c>
      <c r="H26" s="41" t="s">
        <v>54</v>
      </c>
      <c r="I26" s="40" t="s">
        <v>48</v>
      </c>
      <c r="J26" s="38" t="s">
        <v>62</v>
      </c>
      <c r="K26" s="38" t="s">
        <v>63</v>
      </c>
      <c r="L26" s="90">
        <v>200000000</v>
      </c>
      <c r="M26" s="80" t="s">
        <v>131</v>
      </c>
      <c r="N26" s="38"/>
      <c r="O26" s="45">
        <v>0.8</v>
      </c>
      <c r="P26" s="45">
        <v>0.9</v>
      </c>
      <c r="Q26" s="71">
        <v>1</v>
      </c>
      <c r="R26" s="48"/>
      <c r="S26" s="48"/>
      <c r="T26" s="68"/>
      <c r="U26" s="68"/>
      <c r="V26" s="75"/>
      <c r="W26" s="73"/>
      <c r="X26" s="48"/>
      <c r="Y26" s="48"/>
    </row>
    <row r="27" spans="1:25" ht="120.75" customHeight="1" x14ac:dyDescent="0.25">
      <c r="A27" s="178"/>
      <c r="B27" s="38" t="s">
        <v>68</v>
      </c>
      <c r="C27" s="56" t="s">
        <v>76</v>
      </c>
      <c r="D27" s="38"/>
      <c r="E27" s="38"/>
      <c r="F27" s="40">
        <v>220</v>
      </c>
      <c r="G27" s="40">
        <v>206</v>
      </c>
      <c r="H27" s="41" t="s">
        <v>55</v>
      </c>
      <c r="I27" s="40" t="s">
        <v>48</v>
      </c>
      <c r="J27" s="38" t="s">
        <v>62</v>
      </c>
      <c r="K27" s="38" t="s">
        <v>63</v>
      </c>
      <c r="L27" s="90">
        <v>159973555</v>
      </c>
      <c r="M27" s="93" t="s">
        <v>132</v>
      </c>
      <c r="N27" s="38"/>
      <c r="O27" s="45">
        <v>0.9</v>
      </c>
      <c r="P27" s="45">
        <v>1</v>
      </c>
      <c r="Q27" s="71">
        <v>1</v>
      </c>
      <c r="R27" s="78"/>
      <c r="S27" s="48"/>
      <c r="T27" s="40"/>
      <c r="U27" s="40"/>
      <c r="V27" s="72"/>
      <c r="W27" s="73"/>
      <c r="X27" s="48"/>
      <c r="Y27" s="48"/>
    </row>
    <row r="28" spans="1:25" ht="40.5" customHeight="1" x14ac:dyDescent="0.25">
      <c r="A28" s="178"/>
      <c r="B28" s="180" t="s">
        <v>77</v>
      </c>
      <c r="C28" s="208" t="s">
        <v>78</v>
      </c>
      <c r="D28" s="38"/>
      <c r="E28" s="38"/>
      <c r="F28" s="100">
        <v>4053</v>
      </c>
      <c r="G28" s="100">
        <v>3860</v>
      </c>
      <c r="H28" s="131" t="s">
        <v>56</v>
      </c>
      <c r="I28" s="100" t="s">
        <v>48</v>
      </c>
      <c r="J28" s="180" t="s">
        <v>73</v>
      </c>
      <c r="K28" s="180" t="s">
        <v>63</v>
      </c>
      <c r="L28" s="90">
        <v>56175000</v>
      </c>
      <c r="M28" s="93" t="s">
        <v>119</v>
      </c>
      <c r="N28" s="38"/>
      <c r="O28" s="106">
        <v>0.7</v>
      </c>
      <c r="P28" s="106">
        <v>0.8</v>
      </c>
      <c r="Q28" s="219">
        <v>0.9</v>
      </c>
      <c r="R28" s="194"/>
      <c r="S28" s="97"/>
      <c r="T28" s="100"/>
      <c r="U28" s="100"/>
      <c r="V28" s="116"/>
      <c r="W28" s="109"/>
      <c r="X28" s="97"/>
      <c r="Y28" s="97"/>
    </row>
    <row r="29" spans="1:25" ht="28.5" customHeight="1" x14ac:dyDescent="0.25">
      <c r="A29" s="178"/>
      <c r="B29" s="182"/>
      <c r="C29" s="209"/>
      <c r="D29" s="38"/>
      <c r="E29" s="38"/>
      <c r="F29" s="132"/>
      <c r="G29" s="132"/>
      <c r="H29" s="132"/>
      <c r="I29" s="132"/>
      <c r="J29" s="182"/>
      <c r="K29" s="182"/>
      <c r="L29" s="90">
        <v>5617500</v>
      </c>
      <c r="M29" s="93" t="s">
        <v>71</v>
      </c>
      <c r="N29" s="38"/>
      <c r="O29" s="221"/>
      <c r="P29" s="101"/>
      <c r="Q29" s="220"/>
      <c r="R29" s="195"/>
      <c r="S29" s="99"/>
      <c r="T29" s="101"/>
      <c r="U29" s="115"/>
      <c r="V29" s="118"/>
      <c r="W29" s="111"/>
      <c r="X29" s="99"/>
      <c r="Y29" s="99"/>
    </row>
    <row r="30" spans="1:25" ht="367.5" customHeight="1" x14ac:dyDescent="0.25">
      <c r="A30" s="178"/>
      <c r="B30" s="42" t="s">
        <v>83</v>
      </c>
      <c r="C30" s="57" t="s">
        <v>87</v>
      </c>
      <c r="D30" s="38"/>
      <c r="E30" s="38"/>
      <c r="F30" s="40">
        <v>1500</v>
      </c>
      <c r="G30" s="40">
        <v>1429</v>
      </c>
      <c r="H30" s="41" t="s">
        <v>102</v>
      </c>
      <c r="I30" s="40" t="s">
        <v>48</v>
      </c>
      <c r="J30" s="38" t="s">
        <v>62</v>
      </c>
      <c r="K30" s="38" t="s">
        <v>63</v>
      </c>
      <c r="L30" s="90"/>
      <c r="M30" s="80"/>
      <c r="N30" s="38"/>
      <c r="O30" s="71">
        <v>0.9</v>
      </c>
      <c r="P30" s="71">
        <v>1</v>
      </c>
      <c r="Q30" s="71">
        <v>1</v>
      </c>
      <c r="R30" s="79"/>
      <c r="S30" s="48"/>
      <c r="T30" s="40"/>
      <c r="U30" s="40"/>
      <c r="V30" s="72"/>
      <c r="W30" s="73"/>
      <c r="X30" s="48"/>
      <c r="Y30" s="48"/>
    </row>
    <row r="31" spans="1:25" ht="155.25" customHeight="1" x14ac:dyDescent="0.25">
      <c r="A31" s="178"/>
      <c r="B31" s="164" t="s">
        <v>107</v>
      </c>
      <c r="C31" s="203" t="s">
        <v>114</v>
      </c>
      <c r="D31" s="38"/>
      <c r="E31" s="38"/>
      <c r="F31" s="40">
        <v>10000</v>
      </c>
      <c r="G31" s="40">
        <v>9600</v>
      </c>
      <c r="H31" s="41" t="s">
        <v>116</v>
      </c>
      <c r="I31" s="40" t="s">
        <v>48</v>
      </c>
      <c r="J31" s="38" t="s">
        <v>64</v>
      </c>
      <c r="K31" s="38" t="s">
        <v>63</v>
      </c>
      <c r="L31" s="90">
        <v>199502036</v>
      </c>
      <c r="M31" s="93" t="s">
        <v>122</v>
      </c>
      <c r="N31" s="38"/>
      <c r="O31" s="45">
        <v>0.9</v>
      </c>
      <c r="P31" s="45">
        <v>1</v>
      </c>
      <c r="Q31" s="45">
        <v>1</v>
      </c>
      <c r="R31" s="77"/>
      <c r="S31" s="48"/>
      <c r="T31" s="68"/>
      <c r="U31" s="68"/>
      <c r="V31" s="72"/>
      <c r="W31" s="73"/>
      <c r="X31" s="48"/>
      <c r="Y31" s="48"/>
    </row>
    <row r="32" spans="1:25" ht="66.75" customHeight="1" x14ac:dyDescent="0.25">
      <c r="A32" s="178"/>
      <c r="B32" s="196"/>
      <c r="C32" s="204"/>
      <c r="D32" s="38"/>
      <c r="E32" s="38"/>
      <c r="F32" s="40">
        <v>5625</v>
      </c>
      <c r="G32" s="40">
        <v>3625</v>
      </c>
      <c r="H32" s="41" t="s">
        <v>117</v>
      </c>
      <c r="I32" s="40" t="s">
        <v>48</v>
      </c>
      <c r="J32" s="38" t="s">
        <v>64</v>
      </c>
      <c r="K32" s="38" t="s">
        <v>63</v>
      </c>
      <c r="L32" s="90">
        <v>0</v>
      </c>
      <c r="M32" s="80"/>
      <c r="N32" s="38"/>
      <c r="O32" s="71">
        <v>0.8</v>
      </c>
      <c r="P32" s="71">
        <v>0.9</v>
      </c>
      <c r="Q32" s="71">
        <v>1</v>
      </c>
      <c r="R32" s="78"/>
      <c r="S32" s="48"/>
      <c r="T32" s="40"/>
      <c r="U32" s="40"/>
      <c r="V32" s="72"/>
      <c r="W32" s="73"/>
      <c r="X32" s="48"/>
      <c r="Y32" s="48"/>
    </row>
    <row r="33" spans="1:25" ht="90.75" customHeight="1" x14ac:dyDescent="0.25">
      <c r="A33" s="178"/>
      <c r="B33" s="165"/>
      <c r="C33" s="205"/>
      <c r="D33" s="38"/>
      <c r="E33" s="38"/>
      <c r="F33" s="58" t="s">
        <v>127</v>
      </c>
      <c r="G33" s="58" t="s">
        <v>128</v>
      </c>
      <c r="H33" s="41" t="s">
        <v>118</v>
      </c>
      <c r="I33" s="40" t="s">
        <v>48</v>
      </c>
      <c r="J33" s="38" t="s">
        <v>64</v>
      </c>
      <c r="K33" s="38" t="s">
        <v>63</v>
      </c>
      <c r="L33" s="90">
        <v>0</v>
      </c>
      <c r="M33" s="80"/>
      <c r="N33" s="38"/>
      <c r="O33" s="71">
        <v>0.8</v>
      </c>
      <c r="P33" s="71">
        <v>0.9</v>
      </c>
      <c r="Q33" s="71">
        <v>1</v>
      </c>
      <c r="R33" s="48"/>
      <c r="S33" s="48"/>
      <c r="T33" s="68"/>
      <c r="U33" s="68"/>
      <c r="V33" s="72"/>
      <c r="W33" s="73"/>
      <c r="X33" s="48"/>
      <c r="Y33" s="48"/>
    </row>
    <row r="34" spans="1:25" x14ac:dyDescent="0.25">
      <c r="A34" s="178"/>
      <c r="B34" s="164" t="s">
        <v>79</v>
      </c>
      <c r="C34" s="133" t="s">
        <v>86</v>
      </c>
      <c r="D34" s="38"/>
      <c r="E34" s="38"/>
      <c r="F34" s="129">
        <v>1500</v>
      </c>
      <c r="G34" s="129">
        <v>1302</v>
      </c>
      <c r="H34" s="131" t="s">
        <v>72</v>
      </c>
      <c r="I34" s="100" t="s">
        <v>48</v>
      </c>
      <c r="J34" s="180" t="s">
        <v>62</v>
      </c>
      <c r="K34" s="180" t="s">
        <v>63</v>
      </c>
      <c r="L34" s="94">
        <v>31672499</v>
      </c>
      <c r="M34" s="95" t="s">
        <v>119</v>
      </c>
      <c r="N34" s="38"/>
      <c r="O34" s="106">
        <v>0.8</v>
      </c>
      <c r="P34" s="106">
        <v>0.9</v>
      </c>
      <c r="Q34" s="106">
        <v>1</v>
      </c>
      <c r="R34" s="194"/>
      <c r="S34" s="97"/>
      <c r="T34" s="97"/>
      <c r="U34" s="97"/>
      <c r="V34" s="116"/>
      <c r="W34" s="109"/>
      <c r="X34" s="97"/>
      <c r="Y34" s="38"/>
    </row>
    <row r="35" spans="1:25" ht="408.75" customHeight="1" x14ac:dyDescent="0.25">
      <c r="A35" s="178"/>
      <c r="B35" s="165"/>
      <c r="C35" s="134"/>
      <c r="D35" s="38"/>
      <c r="E35" s="38"/>
      <c r="F35" s="130"/>
      <c r="G35" s="130"/>
      <c r="H35" s="132"/>
      <c r="I35" s="132"/>
      <c r="J35" s="182"/>
      <c r="K35" s="182"/>
      <c r="L35" s="83">
        <v>8019903</v>
      </c>
      <c r="M35" s="80" t="s">
        <v>120</v>
      </c>
      <c r="N35" s="38"/>
      <c r="O35" s="101"/>
      <c r="P35" s="101"/>
      <c r="Q35" s="101"/>
      <c r="R35" s="195"/>
      <c r="S35" s="99"/>
      <c r="T35" s="99"/>
      <c r="U35" s="99"/>
      <c r="V35" s="118"/>
      <c r="W35" s="111"/>
      <c r="X35" s="99"/>
      <c r="Y35" s="48"/>
    </row>
    <row r="36" spans="1:25" ht="51.75" customHeight="1" x14ac:dyDescent="0.25">
      <c r="A36" s="178"/>
      <c r="B36" s="180" t="s">
        <v>95</v>
      </c>
      <c r="C36" s="183" t="s">
        <v>84</v>
      </c>
      <c r="D36" s="38"/>
      <c r="E36" s="38"/>
      <c r="F36" s="186">
        <v>33</v>
      </c>
      <c r="G36" s="186">
        <v>31</v>
      </c>
      <c r="H36" s="214" t="s">
        <v>57</v>
      </c>
      <c r="I36" s="186" t="s">
        <v>48</v>
      </c>
      <c r="J36" s="216" t="s">
        <v>64</v>
      </c>
      <c r="K36" s="216" t="s">
        <v>63</v>
      </c>
      <c r="L36" s="94">
        <v>842811330</v>
      </c>
      <c r="M36" s="95" t="s">
        <v>119</v>
      </c>
      <c r="N36" s="108"/>
      <c r="O36" s="106">
        <v>0.8</v>
      </c>
      <c r="P36" s="106">
        <v>0.9</v>
      </c>
      <c r="Q36" s="219">
        <v>1</v>
      </c>
      <c r="R36" s="194"/>
      <c r="S36" s="194"/>
      <c r="T36" s="100"/>
      <c r="U36" s="100"/>
      <c r="V36" s="116"/>
      <c r="W36" s="109"/>
      <c r="X36" s="97"/>
      <c r="Y36" s="97"/>
    </row>
    <row r="37" spans="1:25" ht="51.75" customHeight="1" x14ac:dyDescent="0.25">
      <c r="A37" s="178"/>
      <c r="B37" s="181"/>
      <c r="C37" s="184"/>
      <c r="D37" s="38"/>
      <c r="E37" s="38"/>
      <c r="F37" s="187"/>
      <c r="G37" s="187"/>
      <c r="H37" s="215"/>
      <c r="I37" s="187"/>
      <c r="J37" s="217"/>
      <c r="K37" s="217"/>
      <c r="L37" s="96">
        <v>1459497328</v>
      </c>
      <c r="M37" s="80" t="s">
        <v>71</v>
      </c>
      <c r="N37" s="107"/>
      <c r="O37" s="107"/>
      <c r="P37" s="107"/>
      <c r="Q37" s="181"/>
      <c r="R37" s="226"/>
      <c r="S37" s="226"/>
      <c r="T37" s="107"/>
      <c r="U37" s="107"/>
      <c r="V37" s="117"/>
      <c r="W37" s="110"/>
      <c r="X37" s="98"/>
      <c r="Y37" s="98"/>
    </row>
    <row r="38" spans="1:25" ht="87.75" customHeight="1" x14ac:dyDescent="0.25">
      <c r="A38" s="178"/>
      <c r="B38" s="182"/>
      <c r="C38" s="185"/>
      <c r="D38" s="38"/>
      <c r="E38" s="38"/>
      <c r="F38" s="188"/>
      <c r="G38" s="188"/>
      <c r="H38" s="115"/>
      <c r="I38" s="188"/>
      <c r="J38" s="218"/>
      <c r="K38" s="218"/>
      <c r="L38" s="227"/>
      <c r="M38" s="228"/>
      <c r="N38" s="101"/>
      <c r="O38" s="101"/>
      <c r="P38" s="101"/>
      <c r="Q38" s="220"/>
      <c r="R38" s="195"/>
      <c r="S38" s="195"/>
      <c r="T38" s="101"/>
      <c r="U38" s="101"/>
      <c r="V38" s="118"/>
      <c r="W38" s="111"/>
      <c r="X38" s="99"/>
      <c r="Y38" s="99"/>
    </row>
    <row r="39" spans="1:25" ht="124.5" customHeight="1" x14ac:dyDescent="0.25">
      <c r="A39" s="178"/>
      <c r="B39" s="43" t="s">
        <v>66</v>
      </c>
      <c r="C39" s="60" t="s">
        <v>85</v>
      </c>
      <c r="D39" s="38"/>
      <c r="E39" s="38"/>
      <c r="F39" s="40">
        <v>21</v>
      </c>
      <c r="G39" s="40">
        <v>10</v>
      </c>
      <c r="H39" s="41" t="s">
        <v>58</v>
      </c>
      <c r="I39" s="40" t="s">
        <v>48</v>
      </c>
      <c r="J39" s="38" t="s">
        <v>64</v>
      </c>
      <c r="K39" s="38" t="s">
        <v>63</v>
      </c>
      <c r="L39" s="90">
        <v>0</v>
      </c>
      <c r="M39" s="80"/>
      <c r="N39" s="38"/>
      <c r="O39" s="45">
        <v>0.8</v>
      </c>
      <c r="P39" s="45">
        <v>0.9</v>
      </c>
      <c r="Q39" s="45">
        <v>0.1</v>
      </c>
      <c r="R39" s="48"/>
      <c r="S39" s="48"/>
      <c r="T39" s="40"/>
      <c r="U39" s="40"/>
      <c r="V39" s="72"/>
      <c r="W39" s="73"/>
      <c r="X39" s="48"/>
      <c r="Y39" s="48"/>
    </row>
    <row r="40" spans="1:25" ht="117" customHeight="1" x14ac:dyDescent="0.25">
      <c r="A40" s="179"/>
      <c r="B40" s="50" t="s">
        <v>81</v>
      </c>
      <c r="C40" s="59" t="s">
        <v>104</v>
      </c>
      <c r="D40" s="38"/>
      <c r="E40" s="38"/>
      <c r="F40" s="40">
        <v>100</v>
      </c>
      <c r="G40" s="40">
        <v>85</v>
      </c>
      <c r="H40" s="41" t="s">
        <v>59</v>
      </c>
      <c r="I40" s="40" t="s">
        <v>48</v>
      </c>
      <c r="J40" s="38" t="s">
        <v>65</v>
      </c>
      <c r="K40" s="38" t="s">
        <v>63</v>
      </c>
      <c r="L40" s="90">
        <v>772563389</v>
      </c>
      <c r="M40" s="80" t="s">
        <v>123</v>
      </c>
      <c r="N40" s="38"/>
      <c r="O40" s="38"/>
      <c r="P40" s="38"/>
      <c r="Q40" s="45">
        <v>1</v>
      </c>
      <c r="R40" s="48"/>
      <c r="S40" s="48"/>
      <c r="T40" s="40"/>
      <c r="U40" s="40"/>
      <c r="V40" s="72"/>
      <c r="W40" s="73"/>
      <c r="X40" s="48"/>
      <c r="Y40" s="48"/>
    </row>
    <row r="41" spans="1:25" x14ac:dyDescent="0.25">
      <c r="A41" s="38"/>
      <c r="B41" s="38"/>
      <c r="C41" s="38"/>
      <c r="D41" s="38"/>
      <c r="E41" s="38"/>
      <c r="F41" s="40"/>
      <c r="G41" s="40"/>
      <c r="H41" s="38"/>
      <c r="I41" s="38"/>
      <c r="J41" s="38"/>
      <c r="K41" s="38"/>
      <c r="L41" s="83"/>
      <c r="M41" s="80"/>
      <c r="N41" s="38"/>
      <c r="O41" s="38"/>
      <c r="P41" s="38"/>
      <c r="Q41" s="38"/>
      <c r="R41" s="38"/>
      <c r="S41" s="48"/>
      <c r="T41" s="38"/>
      <c r="U41" s="38"/>
      <c r="V41" s="38"/>
      <c r="W41" s="67" t="e">
        <f>T41/U41</f>
        <v>#DIV/0!</v>
      </c>
      <c r="X41" s="38"/>
      <c r="Y41" s="38"/>
    </row>
    <row r="43" spans="1:25" x14ac:dyDescent="0.25">
      <c r="L43" s="44">
        <f>SUM(L11:M41)</f>
        <v>4089877019</v>
      </c>
    </row>
    <row r="44" spans="1:25" x14ac:dyDescent="0.25">
      <c r="Y44" s="4">
        <f>Y11</f>
        <v>0</v>
      </c>
    </row>
    <row r="46" spans="1:25" x14ac:dyDescent="0.25">
      <c r="L46" s="44"/>
    </row>
    <row r="48" spans="1:25" x14ac:dyDescent="0.25">
      <c r="L48" s="44"/>
    </row>
  </sheetData>
  <mergeCells count="157">
    <mergeCell ref="L38:M38"/>
    <mergeCell ref="V36:V38"/>
    <mergeCell ref="U13:U14"/>
    <mergeCell ref="R19:R21"/>
    <mergeCell ref="R34:R35"/>
    <mergeCell ref="R36:R38"/>
    <mergeCell ref="P34:P35"/>
    <mergeCell ref="O34:O35"/>
    <mergeCell ref="P28:P29"/>
    <mergeCell ref="R28:R29"/>
    <mergeCell ref="Q34:Q35"/>
    <mergeCell ref="Q36:Q38"/>
    <mergeCell ref="G36:G38"/>
    <mergeCell ref="H36:H38"/>
    <mergeCell ref="I36:I38"/>
    <mergeCell ref="J36:J38"/>
    <mergeCell ref="K36:K38"/>
    <mergeCell ref="Q28:Q29"/>
    <mergeCell ref="O28:O29"/>
    <mergeCell ref="N9:N10"/>
    <mergeCell ref="I5:X5"/>
    <mergeCell ref="Q13:Q14"/>
    <mergeCell ref="P19:P20"/>
    <mergeCell ref="O19:O20"/>
    <mergeCell ref="K11:K12"/>
    <mergeCell ref="N11:N12"/>
    <mergeCell ref="O11:O12"/>
    <mergeCell ref="J34:J35"/>
    <mergeCell ref="K34:K35"/>
    <mergeCell ref="X11:X12"/>
    <mergeCell ref="H11:H12"/>
    <mergeCell ref="I11:I12"/>
    <mergeCell ref="J11:J12"/>
    <mergeCell ref="S36:S38"/>
    <mergeCell ref="T36:T38"/>
    <mergeCell ref="U36:U38"/>
    <mergeCell ref="B31:B33"/>
    <mergeCell ref="I13:I14"/>
    <mergeCell ref="J13:J14"/>
    <mergeCell ref="K13:K14"/>
    <mergeCell ref="I19:I21"/>
    <mergeCell ref="J19:J21"/>
    <mergeCell ref="K19:K21"/>
    <mergeCell ref="J28:J29"/>
    <mergeCell ref="K28:K29"/>
    <mergeCell ref="I28:I29"/>
    <mergeCell ref="B15:B16"/>
    <mergeCell ref="B18:B22"/>
    <mergeCell ref="C31:C33"/>
    <mergeCell ref="C13:C14"/>
    <mergeCell ref="F13:F14"/>
    <mergeCell ref="G13:G14"/>
    <mergeCell ref="H13:H14"/>
    <mergeCell ref="C28:C29"/>
    <mergeCell ref="B28:B29"/>
    <mergeCell ref="C19:C21"/>
    <mergeCell ref="F19:F21"/>
    <mergeCell ref="G19:G21"/>
    <mergeCell ref="H19:H21"/>
    <mergeCell ref="F28:F29"/>
    <mergeCell ref="B11:B12"/>
    <mergeCell ref="B13:B14"/>
    <mergeCell ref="O9:Q9"/>
    <mergeCell ref="R9:R10"/>
    <mergeCell ref="L7:M7"/>
    <mergeCell ref="A6:N6"/>
    <mergeCell ref="O6:R6"/>
    <mergeCell ref="S6:Y7"/>
    <mergeCell ref="M9:M10"/>
    <mergeCell ref="Y8:Y10"/>
    <mergeCell ref="A11:A40"/>
    <mergeCell ref="F11:F12"/>
    <mergeCell ref="S28:S29"/>
    <mergeCell ref="S19:S20"/>
    <mergeCell ref="B34:B35"/>
    <mergeCell ref="B36:B38"/>
    <mergeCell ref="C36:C38"/>
    <mergeCell ref="F36:F38"/>
    <mergeCell ref="P11:P12"/>
    <mergeCell ref="Q11:Q12"/>
    <mergeCell ref="R11:R12"/>
    <mergeCell ref="O13:O14"/>
    <mergeCell ref="P13:P14"/>
    <mergeCell ref="R13:R14"/>
    <mergeCell ref="A1:E2"/>
    <mergeCell ref="A4:E4"/>
    <mergeCell ref="B9:B10"/>
    <mergeCell ref="C8:C10"/>
    <mergeCell ref="F8:F10"/>
    <mergeCell ref="E8:E9"/>
    <mergeCell ref="F1:X1"/>
    <mergeCell ref="X9:X10"/>
    <mergeCell ref="T9:U9"/>
    <mergeCell ref="W9:W10"/>
    <mergeCell ref="L9:L10"/>
    <mergeCell ref="G9:G10"/>
    <mergeCell ref="F2:X2"/>
    <mergeCell ref="H7:K7"/>
    <mergeCell ref="H8:H10"/>
    <mergeCell ref="I8:I10"/>
    <mergeCell ref="A3:E3"/>
    <mergeCell ref="F4:X4"/>
    <mergeCell ref="F3:X3"/>
    <mergeCell ref="V9:V10"/>
    <mergeCell ref="S9:S10"/>
    <mergeCell ref="A9:A10"/>
    <mergeCell ref="B5:H5"/>
    <mergeCell ref="D8:D9"/>
    <mergeCell ref="F34:F35"/>
    <mergeCell ref="G34:G35"/>
    <mergeCell ref="H34:H35"/>
    <mergeCell ref="I34:I35"/>
    <mergeCell ref="C34:C35"/>
    <mergeCell ref="Q19:Q21"/>
    <mergeCell ref="T11:T12"/>
    <mergeCell ref="W11:W12"/>
    <mergeCell ref="V11:V12"/>
    <mergeCell ref="V34:V35"/>
    <mergeCell ref="T34:T35"/>
    <mergeCell ref="U34:U35"/>
    <mergeCell ref="G28:G29"/>
    <mergeCell ref="H28:H29"/>
    <mergeCell ref="C11:C12"/>
    <mergeCell ref="G11:G12"/>
    <mergeCell ref="Y11:Y12"/>
    <mergeCell ref="S13:S14"/>
    <mergeCell ref="Y13:Y14"/>
    <mergeCell ref="S11:S12"/>
    <mergeCell ref="U11:U12"/>
    <mergeCell ref="X13:X14"/>
    <mergeCell ref="W13:W14"/>
    <mergeCell ref="T13:T14"/>
    <mergeCell ref="V13:V14"/>
    <mergeCell ref="Y36:Y38"/>
    <mergeCell ref="Y19:Y20"/>
    <mergeCell ref="Y28:Y29"/>
    <mergeCell ref="N13:N14"/>
    <mergeCell ref="L13:L14"/>
    <mergeCell ref="M13:M14"/>
    <mergeCell ref="O36:O38"/>
    <mergeCell ref="P36:P38"/>
    <mergeCell ref="N36:N38"/>
    <mergeCell ref="X36:X38"/>
    <mergeCell ref="X19:X21"/>
    <mergeCell ref="X28:X29"/>
    <mergeCell ref="X34:X35"/>
    <mergeCell ref="W19:W21"/>
    <mergeCell ref="W28:W29"/>
    <mergeCell ref="W34:W35"/>
    <mergeCell ref="W36:W38"/>
    <mergeCell ref="U19:U21"/>
    <mergeCell ref="U28:U29"/>
    <mergeCell ref="T19:T21"/>
    <mergeCell ref="V19:V21"/>
    <mergeCell ref="T28:T29"/>
    <mergeCell ref="V28:V29"/>
    <mergeCell ref="S34:S35"/>
  </mergeCells>
  <conditionalFormatting sqref="T10:U10 O10:Q10 Q11">
    <cfRule type="cellIs" dxfId="11" priority="38" stopIfTrue="1" operator="equal">
      <formula>"E"</formula>
    </cfRule>
    <cfRule type="cellIs" dxfId="10" priority="39" stopIfTrue="1" operator="equal">
      <formula>"P"</formula>
    </cfRule>
  </conditionalFormatting>
  <conditionalFormatting sqref="T10:U10 O10:Q10 Q11">
    <cfRule type="cellIs" dxfId="9" priority="29" stopIfTrue="1" operator="equal">
      <formula>"R"</formula>
    </cfRule>
  </conditionalFormatting>
  <conditionalFormatting sqref="O11:P11">
    <cfRule type="cellIs" dxfId="8" priority="8" stopIfTrue="1" operator="equal">
      <formula>"E"</formula>
    </cfRule>
    <cfRule type="cellIs" dxfId="7" priority="9" stopIfTrue="1" operator="equal">
      <formula>"P"</formula>
    </cfRule>
  </conditionalFormatting>
  <conditionalFormatting sqref="O11:P11">
    <cfRule type="cellIs" dxfId="6" priority="7" stopIfTrue="1" operator="equal">
      <formula>"R"</formula>
    </cfRule>
  </conditionalFormatting>
  <conditionalFormatting sqref="Q13">
    <cfRule type="cellIs" dxfId="5" priority="5" stopIfTrue="1" operator="equal">
      <formula>"E"</formula>
    </cfRule>
    <cfRule type="cellIs" dxfId="4" priority="6" stopIfTrue="1" operator="equal">
      <formula>"P"</formula>
    </cfRule>
  </conditionalFormatting>
  <conditionalFormatting sqref="Q13">
    <cfRule type="cellIs" dxfId="3" priority="4" stopIfTrue="1" operator="equal">
      <formula>"R"</formula>
    </cfRule>
  </conditionalFormatting>
  <conditionalFormatting sqref="O13:P13">
    <cfRule type="cellIs" dxfId="2" priority="2" stopIfTrue="1" operator="equal">
      <formula>"E"</formula>
    </cfRule>
    <cfRule type="cellIs" dxfId="1" priority="3" stopIfTrue="1" operator="equal">
      <formula>"P"</formula>
    </cfRule>
  </conditionalFormatting>
  <conditionalFormatting sqref="O13:P13">
    <cfRule type="cellIs" dxfId="0" priority="1" stopIfTrue="1" operator="equal">
      <formula>"R"</formula>
    </cfRule>
  </conditionalFormatting>
  <pageMargins left="0.39370078740157483" right="0.31496062992125984" top="0.51181102362204722" bottom="0.47244094488188981" header="0.31496062992125984" footer="0.31496062992125984"/>
  <pageSetup scale="2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CPE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AutoBVT</cp:lastModifiedBy>
  <cp:revision/>
  <cp:lastPrinted>2017-01-30T15:27:24Z</cp:lastPrinted>
  <dcterms:created xsi:type="dcterms:W3CDTF">2011-10-20T14:29:25Z</dcterms:created>
  <dcterms:modified xsi:type="dcterms:W3CDTF">2018-02-01T01:40:03Z</dcterms:modified>
</cp:coreProperties>
</file>