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NDICION DE CUENTAS\junio2021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9" i="1"/>
  <c r="E18" i="1" s="1"/>
  <c r="E17" i="1" s="1"/>
  <c r="E7" i="1" s="1"/>
  <c r="E6" i="1" s="1"/>
  <c r="E37" i="1" s="1"/>
  <c r="I19" i="1"/>
  <c r="I18" i="1" s="1"/>
  <c r="I17" i="1" s="1"/>
  <c r="I7" i="1" s="1"/>
  <c r="I6" i="1" s="1"/>
  <c r="H19" i="1"/>
  <c r="H18" i="1" s="1"/>
  <c r="H17" i="1" s="1"/>
  <c r="G19" i="1"/>
  <c r="G18" i="1" s="1"/>
  <c r="G17" i="1" s="1"/>
  <c r="G7" i="1" s="1"/>
  <c r="G6" i="1" s="1"/>
  <c r="F19" i="1"/>
  <c r="F18" i="1" s="1"/>
  <c r="F17" i="1" s="1"/>
  <c r="F7" i="1" s="1"/>
  <c r="F6" i="1" s="1"/>
  <c r="I26" i="1"/>
  <c r="H26" i="1"/>
  <c r="G26" i="1"/>
  <c r="F26" i="1"/>
  <c r="D7" i="1"/>
  <c r="D6" i="1" s="1"/>
  <c r="C7" i="1"/>
  <c r="C6" i="1" s="1"/>
  <c r="E26" i="1"/>
  <c r="H7" i="1" l="1"/>
  <c r="H6" i="1" s="1"/>
</calcChain>
</file>

<file path=xl/sharedStrings.xml><?xml version="1.0" encoding="utf-8"?>
<sst xmlns="http://schemas.openxmlformats.org/spreadsheetml/2006/main" count="67" uniqueCount="67">
  <si>
    <t>INSTITUTO MUNICIPAL PARA LA RECREACION Y EL DEPORTE IMRD</t>
  </si>
  <si>
    <t>807001836-2</t>
  </si>
  <si>
    <t>FECHA:</t>
  </si>
  <si>
    <t>EJECUCIÓN ACUMULADA DE INGRESOS AL MES JUNIO DEL 2021</t>
  </si>
  <si>
    <t>RUBRO</t>
  </si>
  <si>
    <t>NOMBRE</t>
  </si>
  <si>
    <t>PRESUPUESTO INICIAL</t>
  </si>
  <si>
    <t>AJUSTES</t>
  </si>
  <si>
    <t>PRESUPUESTO DEFINITIVO</t>
  </si>
  <si>
    <t>RECONOCIMIENTO</t>
  </si>
  <si>
    <t>RECAUDO</t>
  </si>
  <si>
    <t>SALDO POR EJECUTAR</t>
  </si>
  <si>
    <t>NO AFORADO</t>
  </si>
  <si>
    <t>1</t>
  </si>
  <si>
    <t>INGRESOS</t>
  </si>
  <si>
    <t>1.1</t>
  </si>
  <si>
    <t>INGRESOS CORRIENTES</t>
  </si>
  <si>
    <t>1.1.01</t>
  </si>
  <si>
    <t>INGRESOS TRIBUTARIOS</t>
  </si>
  <si>
    <t>1.1.01.02</t>
  </si>
  <si>
    <t>IMPUESTOS INDIRECTOS</t>
  </si>
  <si>
    <t>1.1.01.02.216</t>
  </si>
  <si>
    <t>Impuesto Espectáculos Públicos con Destino al Deporte</t>
  </si>
  <si>
    <t>1.1.01.02.218</t>
  </si>
  <si>
    <t>Tasa del deporte y recreación   Concepto en creación por Minhacienda</t>
  </si>
  <si>
    <t>1.1.01.02.219</t>
  </si>
  <si>
    <t>Estampilla pro deporte</t>
  </si>
  <si>
    <t>1.1.02</t>
  </si>
  <si>
    <t>INGRESOS NO TRIBUTARIOS</t>
  </si>
  <si>
    <t>1.1.02.05</t>
  </si>
  <si>
    <t>VENTAS DE BIENES Y SERVICIOS</t>
  </si>
  <si>
    <t>1.1.02.05.002</t>
  </si>
  <si>
    <t>VENTAS  INCIDENTALES DE ESTABLECIMIENTOS  NO DE MERCADO</t>
  </si>
  <si>
    <t>1.1.02.05.002.09</t>
  </si>
  <si>
    <t>Servicios para la comunidad, sociales y personales</t>
  </si>
  <si>
    <t>1.1.02.06</t>
  </si>
  <si>
    <t>TRANSFERENCIAS CORRIENTES</t>
  </si>
  <si>
    <t>1.1.02.06.006</t>
  </si>
  <si>
    <t>Transferencias de otras entidades del gobierno general</t>
  </si>
  <si>
    <t>1.1.02.06.006.06</t>
  </si>
  <si>
    <t>OTRAS UNIDADES DE GOBIERNO</t>
  </si>
  <si>
    <t>1.1.02.06.006.06.1</t>
  </si>
  <si>
    <t>Sistema General de Participación</t>
  </si>
  <si>
    <t>1.1.02.06.006.06.2</t>
  </si>
  <si>
    <t>Recursos Propios para inversion</t>
  </si>
  <si>
    <t>1.1.02.06.006.06.3</t>
  </si>
  <si>
    <t>Funcionamiento</t>
  </si>
  <si>
    <t>1.1.02.06.006.06.4</t>
  </si>
  <si>
    <t>Convenio Superate</t>
  </si>
  <si>
    <t>1.1.02.06.006.06.5</t>
  </si>
  <si>
    <t>Convenios habitos</t>
  </si>
  <si>
    <t>1.1.02.06.006.06.6</t>
  </si>
  <si>
    <t>Reciursos Fonpet</t>
  </si>
  <si>
    <t>1.2</t>
  </si>
  <si>
    <t>RECURSOS DE CAPITAL</t>
  </si>
  <si>
    <t>1.2.05</t>
  </si>
  <si>
    <t>Rendimientos financieros</t>
  </si>
  <si>
    <t>1.2.05.02</t>
  </si>
  <si>
    <t>Rendimientos Financieros</t>
  </si>
  <si>
    <t>1.2.10.02</t>
  </si>
  <si>
    <t>Superavit</t>
  </si>
  <si>
    <t>1.2.10.02.01</t>
  </si>
  <si>
    <t>Superavit Estampillas</t>
  </si>
  <si>
    <t>1.2.10.02.02</t>
  </si>
  <si>
    <t>Superavit SGP</t>
  </si>
  <si>
    <t>1.2.10.02.03</t>
  </si>
  <si>
    <t>Superavit  Ley 1289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</si>
</sst>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.##0.00_);_(* \(#.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0" fillId="0" borderId="0" xfId="1" applyFont="1"/>
    <xf numFmtId="164" fontId="2" fillId="0" borderId="0" xfId="1" applyFont="1"/>
    <xf numFmtId="0" fontId="2" fillId="0" borderId="3" xfId="0" applyFont="1" applyFill="1" applyBorder="1" applyAlignment="1">
      <alignment horizontal="center" vertical="center"/>
    </xf>
    <xf numFmtId="0" fontId="0" fillId="0" borderId="2" xfId="0" applyBorder="1"/>
    <xf numFmtId="49" fontId="2" fillId="0" borderId="2" xfId="0" applyNumberFormat="1" applyFont="1" applyBorder="1"/>
    <xf numFmtId="164" fontId="2" fillId="0" borderId="2" xfId="1" applyFont="1" applyBorder="1"/>
    <xf numFmtId="49" fontId="0" fillId="0" borderId="2" xfId="0" applyNumberFormat="1" applyBorder="1"/>
    <xf numFmtId="164" fontId="0" fillId="0" borderId="2" xfId="1" applyFont="1" applyBorder="1"/>
    <xf numFmtId="165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14" fontId="2" fillId="0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H6">
            <v>13579480867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E22" sqref="E22"/>
    </sheetView>
  </sheetViews>
  <sheetFormatPr baseColWidth="10" defaultRowHeight="15" x14ac:dyDescent="0.25"/>
  <cols>
    <col min="1" max="1" width="31.42578125" customWidth="1"/>
    <col min="2" max="2" width="42.7109375" customWidth="1"/>
    <col min="3" max="3" width="21.7109375" customWidth="1"/>
    <col min="4" max="4" width="20.7109375" customWidth="1"/>
    <col min="5" max="5" width="24.7109375" customWidth="1"/>
    <col min="6" max="6" width="20.7109375" customWidth="1"/>
    <col min="7" max="7" width="17.7109375" customWidth="1"/>
    <col min="8" max="8" width="20.7109375" customWidth="1"/>
    <col min="9" max="9" width="17.7109375" customWidth="1"/>
  </cols>
  <sheetData>
    <row r="1" spans="1:13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2"/>
      <c r="K1" s="12"/>
      <c r="L1" s="12"/>
      <c r="M1" s="12"/>
    </row>
    <row r="2" spans="1:13" x14ac:dyDescent="0.25">
      <c r="A2" s="11" t="s">
        <v>1</v>
      </c>
      <c r="B2" s="11"/>
      <c r="C2" s="11"/>
      <c r="D2" s="11"/>
      <c r="E2" s="11"/>
      <c r="F2" s="11"/>
      <c r="G2" s="1" t="s">
        <v>2</v>
      </c>
      <c r="H2" s="13">
        <v>44398</v>
      </c>
      <c r="I2" s="11"/>
    </row>
    <row r="3" spans="1:13" x14ac:dyDescent="0.25">
      <c r="A3" s="11" t="s">
        <v>3</v>
      </c>
      <c r="B3" s="11"/>
      <c r="C3" s="11"/>
      <c r="D3" s="11"/>
      <c r="E3" s="11"/>
      <c r="F3" s="11"/>
      <c r="G3" s="11"/>
      <c r="H3" s="11"/>
      <c r="I3" s="11"/>
    </row>
    <row r="4" spans="1:13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</row>
    <row r="6" spans="1:13" x14ac:dyDescent="0.25">
      <c r="A6" s="6" t="s">
        <v>13</v>
      </c>
      <c r="B6" s="6" t="s">
        <v>14</v>
      </c>
      <c r="C6" s="7">
        <f t="shared" ref="C6:D6" si="0">C7</f>
        <v>7773690570</v>
      </c>
      <c r="D6" s="7">
        <f t="shared" si="0"/>
        <v>4108756843</v>
      </c>
      <c r="E6" s="7">
        <f>E7</f>
        <v>13579480867</v>
      </c>
      <c r="F6" s="7">
        <f t="shared" ref="F6:I6" si="1">F7</f>
        <v>1194962927</v>
      </c>
      <c r="G6" s="7">
        <f t="shared" si="1"/>
        <v>1194962927</v>
      </c>
      <c r="H6" s="7">
        <f t="shared" si="1"/>
        <v>12384517945</v>
      </c>
      <c r="I6" s="7">
        <f t="shared" si="1"/>
        <v>569642217</v>
      </c>
      <c r="J6" s="2"/>
    </row>
    <row r="7" spans="1:13" x14ac:dyDescent="0.25">
      <c r="A7" s="6" t="s">
        <v>15</v>
      </c>
      <c r="B7" s="6" t="s">
        <v>16</v>
      </c>
      <c r="C7" s="7">
        <f t="shared" ref="C7:D7" si="2">C8+C13+C17+C26</f>
        <v>7773690570</v>
      </c>
      <c r="D7" s="7">
        <f t="shared" si="2"/>
        <v>4108756843</v>
      </c>
      <c r="E7" s="7">
        <f>E8+E13+E17+E26</f>
        <v>13579480867</v>
      </c>
      <c r="F7" s="7">
        <f t="shared" ref="F7:I7" si="3">F8+F13+F17+F26</f>
        <v>1194962927</v>
      </c>
      <c r="G7" s="7">
        <f t="shared" si="3"/>
        <v>1194962927</v>
      </c>
      <c r="H7" s="7">
        <f t="shared" si="3"/>
        <v>12384517945</v>
      </c>
      <c r="I7" s="7">
        <f t="shared" si="3"/>
        <v>569642217</v>
      </c>
      <c r="J7" s="2"/>
    </row>
    <row r="8" spans="1:13" x14ac:dyDescent="0.25">
      <c r="A8" s="6" t="s">
        <v>17</v>
      </c>
      <c r="B8" s="6" t="s">
        <v>18</v>
      </c>
      <c r="C8" s="7">
        <v>4104000000</v>
      </c>
      <c r="D8" s="7">
        <v>0</v>
      </c>
      <c r="E8" s="7">
        <v>4104000000</v>
      </c>
      <c r="F8" s="7">
        <v>1078279062</v>
      </c>
      <c r="G8" s="7">
        <v>1078279062</v>
      </c>
      <c r="H8" s="7">
        <v>3025720938</v>
      </c>
      <c r="I8" s="7">
        <v>452958352</v>
      </c>
      <c r="J8" s="2"/>
    </row>
    <row r="9" spans="1:13" x14ac:dyDescent="0.25">
      <c r="A9" s="6" t="s">
        <v>19</v>
      </c>
      <c r="B9" s="6" t="s">
        <v>20</v>
      </c>
      <c r="C9" s="7">
        <v>4104000000</v>
      </c>
      <c r="D9" s="7">
        <v>0</v>
      </c>
      <c r="E9" s="7">
        <v>4104000000</v>
      </c>
      <c r="F9" s="7">
        <v>1078279062</v>
      </c>
      <c r="G9" s="7">
        <v>1078279062</v>
      </c>
      <c r="H9" s="7">
        <v>3025720938</v>
      </c>
      <c r="I9" s="7">
        <v>452958352</v>
      </c>
      <c r="J9" s="2"/>
    </row>
    <row r="10" spans="1:13" x14ac:dyDescent="0.25">
      <c r="A10" s="8" t="s">
        <v>21</v>
      </c>
      <c r="B10" s="8" t="s">
        <v>22</v>
      </c>
      <c r="C10" s="9">
        <v>104000000</v>
      </c>
      <c r="D10" s="9">
        <v>0</v>
      </c>
      <c r="E10" s="9">
        <v>104000000</v>
      </c>
      <c r="F10" s="9">
        <v>0</v>
      </c>
      <c r="G10" s="9">
        <v>0</v>
      </c>
      <c r="H10" s="9">
        <v>104000000</v>
      </c>
      <c r="I10" s="9">
        <v>0</v>
      </c>
      <c r="J10" s="2"/>
    </row>
    <row r="11" spans="1:13" x14ac:dyDescent="0.25">
      <c r="A11" s="8" t="s">
        <v>23</v>
      </c>
      <c r="B11" s="8" t="s">
        <v>24</v>
      </c>
      <c r="C11" s="9">
        <v>4000000000</v>
      </c>
      <c r="D11" s="9">
        <v>0</v>
      </c>
      <c r="E11" s="9">
        <v>4000000000</v>
      </c>
      <c r="F11" s="9">
        <v>631283390</v>
      </c>
      <c r="G11" s="9">
        <v>631283390</v>
      </c>
      <c r="H11" s="9">
        <v>3368716610</v>
      </c>
      <c r="I11" s="9">
        <v>5962680</v>
      </c>
      <c r="J11" s="2"/>
    </row>
    <row r="12" spans="1:13" x14ac:dyDescent="0.25">
      <c r="A12" s="8" t="s">
        <v>25</v>
      </c>
      <c r="B12" s="8" t="s">
        <v>26</v>
      </c>
      <c r="C12" s="9">
        <v>0</v>
      </c>
      <c r="D12" s="9">
        <v>0</v>
      </c>
      <c r="E12" s="9">
        <v>0</v>
      </c>
      <c r="F12" s="9">
        <v>446995672</v>
      </c>
      <c r="G12" s="9">
        <v>446995672</v>
      </c>
      <c r="H12" s="9">
        <v>-446995672</v>
      </c>
      <c r="I12" s="9">
        <v>446995672</v>
      </c>
      <c r="J12" s="2"/>
    </row>
    <row r="13" spans="1:13" x14ac:dyDescent="0.25">
      <c r="A13" s="6" t="s">
        <v>27</v>
      </c>
      <c r="B13" s="6" t="s">
        <v>28</v>
      </c>
      <c r="C13" s="7">
        <v>51786347</v>
      </c>
      <c r="D13" s="7">
        <v>0</v>
      </c>
      <c r="E13" s="7">
        <v>51786347</v>
      </c>
      <c r="F13" s="7">
        <v>0</v>
      </c>
      <c r="G13" s="7">
        <v>0</v>
      </c>
      <c r="H13" s="7">
        <v>51786347</v>
      </c>
      <c r="I13" s="7">
        <v>0</v>
      </c>
      <c r="J13" s="3"/>
    </row>
    <row r="14" spans="1:13" x14ac:dyDescent="0.25">
      <c r="A14" s="6" t="s">
        <v>29</v>
      </c>
      <c r="B14" s="6" t="s">
        <v>30</v>
      </c>
      <c r="C14" s="7">
        <v>51786347</v>
      </c>
      <c r="D14" s="7">
        <v>0</v>
      </c>
      <c r="E14" s="7">
        <v>51786347</v>
      </c>
      <c r="F14" s="7">
        <v>0</v>
      </c>
      <c r="G14" s="7">
        <v>0</v>
      </c>
      <c r="H14" s="7">
        <v>51786347</v>
      </c>
      <c r="I14" s="7">
        <v>0</v>
      </c>
      <c r="J14" s="3"/>
    </row>
    <row r="15" spans="1:13" x14ac:dyDescent="0.25">
      <c r="A15" s="6" t="s">
        <v>31</v>
      </c>
      <c r="B15" s="6" t="s">
        <v>32</v>
      </c>
      <c r="C15" s="7">
        <v>51786347</v>
      </c>
      <c r="D15" s="7">
        <v>0</v>
      </c>
      <c r="E15" s="7">
        <v>51786347</v>
      </c>
      <c r="F15" s="7">
        <v>0</v>
      </c>
      <c r="G15" s="7">
        <v>0</v>
      </c>
      <c r="H15" s="7">
        <v>51786347</v>
      </c>
      <c r="I15" s="7">
        <v>0</v>
      </c>
      <c r="J15" s="3"/>
    </row>
    <row r="16" spans="1:13" x14ac:dyDescent="0.25">
      <c r="A16" s="8" t="s">
        <v>33</v>
      </c>
      <c r="B16" s="8" t="s">
        <v>34</v>
      </c>
      <c r="C16" s="9">
        <v>51786347</v>
      </c>
      <c r="D16" s="9">
        <v>0</v>
      </c>
      <c r="E16" s="9">
        <v>51786347</v>
      </c>
      <c r="F16" s="9">
        <v>0</v>
      </c>
      <c r="G16" s="9">
        <v>0</v>
      </c>
      <c r="H16" s="9">
        <v>51786347</v>
      </c>
      <c r="I16" s="9">
        <v>0</v>
      </c>
      <c r="J16" s="2"/>
    </row>
    <row r="17" spans="1:10" x14ac:dyDescent="0.25">
      <c r="A17" s="6" t="s">
        <v>35</v>
      </c>
      <c r="B17" s="6" t="s">
        <v>36</v>
      </c>
      <c r="C17" s="7">
        <v>3613897060</v>
      </c>
      <c r="D17" s="7">
        <v>4108756843</v>
      </c>
      <c r="E17" s="7">
        <f>E18</f>
        <v>8222653898</v>
      </c>
      <c r="F17" s="7">
        <f t="shared" ref="F17:I18" si="4">F18</f>
        <v>116046000</v>
      </c>
      <c r="G17" s="7">
        <f t="shared" si="4"/>
        <v>116046000</v>
      </c>
      <c r="H17" s="7">
        <f t="shared" si="4"/>
        <v>8106607903</v>
      </c>
      <c r="I17" s="7">
        <f t="shared" si="4"/>
        <v>116046000</v>
      </c>
      <c r="J17" s="3"/>
    </row>
    <row r="18" spans="1:10" x14ac:dyDescent="0.25">
      <c r="A18" s="6" t="s">
        <v>37</v>
      </c>
      <c r="B18" s="6" t="s">
        <v>38</v>
      </c>
      <c r="C18" s="7">
        <v>3613897060</v>
      </c>
      <c r="D18" s="7">
        <v>4108756843</v>
      </c>
      <c r="E18" s="7">
        <f>E19</f>
        <v>8222653898</v>
      </c>
      <c r="F18" s="7">
        <f t="shared" si="4"/>
        <v>116046000</v>
      </c>
      <c r="G18" s="7">
        <f t="shared" si="4"/>
        <v>116046000</v>
      </c>
      <c r="H18" s="7">
        <f t="shared" si="4"/>
        <v>8106607903</v>
      </c>
      <c r="I18" s="7">
        <f t="shared" si="4"/>
        <v>116046000</v>
      </c>
      <c r="J18" s="3"/>
    </row>
    <row r="19" spans="1:10" x14ac:dyDescent="0.25">
      <c r="A19" s="6" t="s">
        <v>39</v>
      </c>
      <c r="B19" s="6" t="s">
        <v>40</v>
      </c>
      <c r="C19" s="7">
        <v>3613897060</v>
      </c>
      <c r="D19" s="7">
        <v>4108756843</v>
      </c>
      <c r="E19" s="7">
        <f>SUM(E20:E25)</f>
        <v>8222653898</v>
      </c>
      <c r="F19" s="7">
        <f t="shared" ref="F19:I19" si="5">SUM(F20:F25)</f>
        <v>116046000</v>
      </c>
      <c r="G19" s="7">
        <f t="shared" si="5"/>
        <v>116046000</v>
      </c>
      <c r="H19" s="7">
        <f t="shared" si="5"/>
        <v>8106607903</v>
      </c>
      <c r="I19" s="7">
        <f t="shared" si="5"/>
        <v>116046000</v>
      </c>
      <c r="J19" s="3"/>
    </row>
    <row r="20" spans="1:10" x14ac:dyDescent="0.25">
      <c r="A20" s="8" t="s">
        <v>41</v>
      </c>
      <c r="B20" s="8" t="s">
        <v>42</v>
      </c>
      <c r="C20" s="9">
        <v>1965565963</v>
      </c>
      <c r="D20" s="9">
        <v>324438544</v>
      </c>
      <c r="E20" s="9">
        <v>2290004507</v>
      </c>
      <c r="F20" s="9">
        <v>0</v>
      </c>
      <c r="G20" s="9">
        <v>0</v>
      </c>
      <c r="H20" s="9">
        <v>2290004507</v>
      </c>
      <c r="I20" s="9">
        <v>0</v>
      </c>
      <c r="J20" s="2"/>
    </row>
    <row r="21" spans="1:10" x14ac:dyDescent="0.25">
      <c r="A21" s="8" t="s">
        <v>43</v>
      </c>
      <c r="B21" s="8" t="s">
        <v>44</v>
      </c>
      <c r="C21" s="9">
        <v>1160000000</v>
      </c>
      <c r="D21" s="9">
        <v>3528323252</v>
      </c>
      <c r="E21" s="9">
        <f>SUM(C21:D21)</f>
        <v>4688323252</v>
      </c>
      <c r="F21" s="9">
        <v>0</v>
      </c>
      <c r="G21" s="9">
        <v>0</v>
      </c>
      <c r="H21" s="9">
        <v>4688323257</v>
      </c>
      <c r="I21" s="9">
        <v>0</v>
      </c>
      <c r="J21" s="2"/>
    </row>
    <row r="22" spans="1:10" x14ac:dyDescent="0.25">
      <c r="A22" s="8" t="s">
        <v>45</v>
      </c>
      <c r="B22" s="8" t="s">
        <v>46</v>
      </c>
      <c r="C22" s="9">
        <v>488331097</v>
      </c>
      <c r="D22" s="9">
        <v>0</v>
      </c>
      <c r="E22" s="9">
        <v>488331097</v>
      </c>
      <c r="F22" s="9">
        <v>0</v>
      </c>
      <c r="G22" s="9">
        <v>0</v>
      </c>
      <c r="H22" s="9">
        <v>488331097</v>
      </c>
      <c r="I22" s="9">
        <v>0</v>
      </c>
      <c r="J22" s="2"/>
    </row>
    <row r="23" spans="1:10" x14ac:dyDescent="0.25">
      <c r="A23" s="8" t="s">
        <v>47</v>
      </c>
      <c r="B23" s="8" t="s">
        <v>48</v>
      </c>
      <c r="C23" s="9">
        <v>0</v>
      </c>
      <c r="D23" s="9">
        <v>62585042</v>
      </c>
      <c r="E23" s="9">
        <v>62585042</v>
      </c>
      <c r="F23" s="9">
        <v>0</v>
      </c>
      <c r="G23" s="9">
        <v>0</v>
      </c>
      <c r="H23" s="9">
        <v>62585042</v>
      </c>
      <c r="I23" s="9">
        <v>0</v>
      </c>
      <c r="J23" s="2"/>
    </row>
    <row r="24" spans="1:10" x14ac:dyDescent="0.25">
      <c r="A24" s="8" t="s">
        <v>49</v>
      </c>
      <c r="B24" s="8" t="s">
        <v>50</v>
      </c>
      <c r="C24" s="9">
        <v>0</v>
      </c>
      <c r="D24" s="9">
        <v>193410000</v>
      </c>
      <c r="E24" s="9">
        <v>193410000</v>
      </c>
      <c r="F24" s="9">
        <v>116046000</v>
      </c>
      <c r="G24" s="9">
        <v>116046000</v>
      </c>
      <c r="H24" s="9">
        <v>77364000</v>
      </c>
      <c r="I24" s="9">
        <v>116046000</v>
      </c>
      <c r="J24" s="2"/>
    </row>
    <row r="25" spans="1:10" x14ac:dyDescent="0.25">
      <c r="A25" s="8" t="s">
        <v>51</v>
      </c>
      <c r="B25" s="8" t="s">
        <v>52</v>
      </c>
      <c r="C25" s="9">
        <v>0</v>
      </c>
      <c r="D25" s="9">
        <v>500000000</v>
      </c>
      <c r="E25" s="9">
        <v>500000000</v>
      </c>
      <c r="F25" s="9">
        <v>0</v>
      </c>
      <c r="G25" s="9">
        <v>0</v>
      </c>
      <c r="H25" s="9">
        <v>500000000</v>
      </c>
      <c r="I25" s="9">
        <v>0</v>
      </c>
      <c r="J25" s="2"/>
    </row>
    <row r="26" spans="1:10" x14ac:dyDescent="0.25">
      <c r="A26" s="6" t="s">
        <v>53</v>
      </c>
      <c r="B26" s="6" t="s">
        <v>54</v>
      </c>
      <c r="C26" s="7">
        <v>4007163</v>
      </c>
      <c r="D26" s="7">
        <v>0</v>
      </c>
      <c r="E26" s="7">
        <f>E27+E29</f>
        <v>1201040622</v>
      </c>
      <c r="F26" s="7">
        <f t="shared" ref="F26:I26" si="6">F27+F29</f>
        <v>637865</v>
      </c>
      <c r="G26" s="7">
        <f t="shared" si="6"/>
        <v>637865</v>
      </c>
      <c r="H26" s="7">
        <f t="shared" si="6"/>
        <v>1200402757</v>
      </c>
      <c r="I26" s="7">
        <f t="shared" si="6"/>
        <v>637865</v>
      </c>
      <c r="J26" s="3"/>
    </row>
    <row r="27" spans="1:10" x14ac:dyDescent="0.25">
      <c r="A27" s="6" t="s">
        <v>55</v>
      </c>
      <c r="B27" s="6" t="s">
        <v>56</v>
      </c>
      <c r="C27" s="7">
        <v>4007163</v>
      </c>
      <c r="D27" s="7">
        <v>0</v>
      </c>
      <c r="E27" s="7">
        <v>4007163</v>
      </c>
      <c r="F27" s="7">
        <v>637865</v>
      </c>
      <c r="G27" s="7">
        <v>637865</v>
      </c>
      <c r="H27" s="7">
        <v>3369298</v>
      </c>
      <c r="I27" s="7">
        <v>637865</v>
      </c>
      <c r="J27" s="3"/>
    </row>
    <row r="28" spans="1:10" x14ac:dyDescent="0.25">
      <c r="A28" s="8" t="s">
        <v>57</v>
      </c>
      <c r="B28" s="8" t="s">
        <v>58</v>
      </c>
      <c r="C28" s="9">
        <v>4007163</v>
      </c>
      <c r="D28" s="9">
        <v>0</v>
      </c>
      <c r="E28" s="9">
        <v>4007163</v>
      </c>
      <c r="F28" s="9">
        <v>637865</v>
      </c>
      <c r="G28" s="9">
        <v>637865</v>
      </c>
      <c r="H28" s="9">
        <v>3369298</v>
      </c>
      <c r="I28" s="9">
        <v>637865</v>
      </c>
      <c r="J28" s="2"/>
    </row>
    <row r="29" spans="1:10" x14ac:dyDescent="0.25">
      <c r="A29" s="6" t="s">
        <v>59</v>
      </c>
      <c r="B29" s="6" t="s">
        <v>60</v>
      </c>
      <c r="C29" s="7">
        <v>0</v>
      </c>
      <c r="D29" s="7">
        <v>1197033459</v>
      </c>
      <c r="E29" s="7">
        <v>1197033459</v>
      </c>
      <c r="F29" s="7">
        <v>0</v>
      </c>
      <c r="G29" s="7">
        <v>0</v>
      </c>
      <c r="H29" s="7">
        <v>1197033459</v>
      </c>
      <c r="I29" s="7">
        <v>0</v>
      </c>
      <c r="J29" s="2"/>
    </row>
    <row r="30" spans="1:10" x14ac:dyDescent="0.25">
      <c r="A30" s="8" t="s">
        <v>61</v>
      </c>
      <c r="B30" s="8" t="s">
        <v>62</v>
      </c>
      <c r="C30" s="9">
        <v>0</v>
      </c>
      <c r="D30" s="9">
        <v>614112740</v>
      </c>
      <c r="E30" s="9">
        <v>614112740</v>
      </c>
      <c r="F30" s="9">
        <v>0</v>
      </c>
      <c r="G30" s="9">
        <v>0</v>
      </c>
      <c r="H30" s="9">
        <v>614112740</v>
      </c>
      <c r="I30" s="9">
        <v>0</v>
      </c>
      <c r="J30" s="2"/>
    </row>
    <row r="31" spans="1:10" x14ac:dyDescent="0.25">
      <c r="A31" s="8" t="s">
        <v>63</v>
      </c>
      <c r="B31" s="8" t="s">
        <v>64</v>
      </c>
      <c r="C31" s="9">
        <v>0</v>
      </c>
      <c r="D31" s="9">
        <v>507277688</v>
      </c>
      <c r="E31" s="9">
        <v>507277688</v>
      </c>
      <c r="F31" s="9">
        <v>0</v>
      </c>
      <c r="G31" s="9">
        <v>0</v>
      </c>
      <c r="H31" s="9">
        <v>507277688</v>
      </c>
      <c r="I31" s="9">
        <v>0</v>
      </c>
      <c r="J31" s="2"/>
    </row>
    <row r="32" spans="1:10" x14ac:dyDescent="0.25">
      <c r="A32" s="8" t="s">
        <v>65</v>
      </c>
      <c r="B32" s="8" t="s">
        <v>66</v>
      </c>
      <c r="C32" s="9">
        <v>0</v>
      </c>
      <c r="D32" s="9">
        <v>75643031</v>
      </c>
      <c r="E32" s="9">
        <v>75643031</v>
      </c>
      <c r="F32" s="9">
        <v>0</v>
      </c>
      <c r="G32" s="9">
        <v>0</v>
      </c>
      <c r="H32" s="9">
        <v>75643031</v>
      </c>
      <c r="I32" s="9">
        <v>0</v>
      </c>
      <c r="J32" s="2"/>
    </row>
    <row r="33" spans="3:10" x14ac:dyDescent="0.25">
      <c r="C33" s="2"/>
      <c r="D33" s="2"/>
      <c r="E33" s="2"/>
      <c r="F33" s="2"/>
      <c r="G33" s="2"/>
      <c r="H33" s="2"/>
      <c r="I33" s="2"/>
      <c r="J33" s="2"/>
    </row>
    <row r="37" spans="3:10" x14ac:dyDescent="0.25">
      <c r="E37" s="10">
        <f>E6-[1]Hoja1!$H$6</f>
        <v>0</v>
      </c>
    </row>
  </sheetData>
  <mergeCells count="6">
    <mergeCell ref="A3:I3"/>
    <mergeCell ref="A1:B1"/>
    <mergeCell ref="C1:M1"/>
    <mergeCell ref="A2:B2"/>
    <mergeCell ref="C2:F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ASUS</cp:lastModifiedBy>
  <dcterms:created xsi:type="dcterms:W3CDTF">2021-07-21T18:43:33Z</dcterms:created>
  <dcterms:modified xsi:type="dcterms:W3CDTF">2021-07-22T02:27:01Z</dcterms:modified>
</cp:coreProperties>
</file>