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ÑO 2023\EJECUCIONES PRESUPUESTALES\6JUNIO\"/>
    </mc:Choice>
  </mc:AlternateContent>
  <xr:revisionPtr revIDLastSave="0" documentId="13_ncr:1_{1E15D055-B6E2-4279-94E0-14808A1183DC}" xr6:coauthVersionLast="47" xr6:coauthVersionMax="47" xr10:uidLastSave="{00000000-0000-0000-0000-000000000000}"/>
  <bookViews>
    <workbookView xWindow="0" yWindow="3045" windowWidth="15375" windowHeight="7875" xr2:uid="{00000000-000D-0000-FFFF-FFFF00000000}"/>
  </bookViews>
  <sheets>
    <sheet name="JUNIOFINAL23 (5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6" l="1"/>
  <c r="E2" i="6" l="1"/>
  <c r="E3" i="6"/>
  <c r="C10" i="6"/>
  <c r="C11" i="6"/>
  <c r="E9" i="6"/>
  <c r="E8" i="6"/>
</calcChain>
</file>

<file path=xl/sharedStrings.xml><?xml version="1.0" encoding="utf-8"?>
<sst xmlns="http://schemas.openxmlformats.org/spreadsheetml/2006/main" count="244" uniqueCount="235">
  <si>
    <t>INSTITUTO MUNICIPAL PARA LA RECREACION Y EL DEPORTE IMRD</t>
  </si>
  <si>
    <t xml:space="preserve">EJECUCION DE EGRESOS </t>
  </si>
  <si>
    <t>MES REPORTADO: JUNIO DEL 2023</t>
  </si>
  <si>
    <t>RUBRO</t>
  </si>
  <si>
    <t>NOMBRE</t>
  </si>
  <si>
    <t>PREINI</t>
  </si>
  <si>
    <t>INCMES</t>
  </si>
  <si>
    <t>INCACU</t>
  </si>
  <si>
    <t>REDMES</t>
  </si>
  <si>
    <t>REDACU</t>
  </si>
  <si>
    <t>CRMES</t>
  </si>
  <si>
    <t>CRACU</t>
  </si>
  <si>
    <t>CCRMES</t>
  </si>
  <si>
    <t>CCRACU</t>
  </si>
  <si>
    <t xml:space="preserve">PREDEF </t>
  </si>
  <si>
    <t>REGACUANT</t>
  </si>
  <si>
    <t>REGMES</t>
  </si>
  <si>
    <t>REGACU</t>
  </si>
  <si>
    <t>GIRACUANT</t>
  </si>
  <si>
    <t>GIRMES</t>
  </si>
  <si>
    <t>GIRACU</t>
  </si>
  <si>
    <t>GASTOS</t>
  </si>
  <si>
    <t>2.1.2.3</t>
  </si>
  <si>
    <t>INVERSION</t>
  </si>
  <si>
    <t>2.1.2.3.2</t>
  </si>
  <si>
    <t>ADQUISICION DE BIENES Y SERVICIOS</t>
  </si>
  <si>
    <t>2.1.2.3.2.02</t>
  </si>
  <si>
    <t>ADQUISIONES DIFERENTES DE ACTIVOS</t>
  </si>
  <si>
    <t>2.1.2.3.2.02.02</t>
  </si>
  <si>
    <t>ADQUISICION DE SERVICIOS</t>
  </si>
  <si>
    <t>2.1.2.3.2.02.02.005</t>
  </si>
  <si>
    <t>Servicios de la Construcción</t>
  </si>
  <si>
    <t>2.1.2.3.2.02.02.005.01</t>
  </si>
  <si>
    <t>Servicios de la Construcción - SGP</t>
  </si>
  <si>
    <t>2.1.2.3.2.02.02.005.01.1</t>
  </si>
  <si>
    <t>Servicio de mantenimiento y  adecuación de la infraestructura deportiva en el municipio de San José de Cúcuta   Cúcuta  SGP</t>
  </si>
  <si>
    <t>2.1.2.3.2.02.02.005.01.2</t>
  </si>
  <si>
    <t>Servicio de Mantenimiento de la infraestructura deportiva y adecuación  de la infraestructura  deportiva en el municipio de San Jose de Cúcuta</t>
  </si>
  <si>
    <t>2.1.2.3.2.02.02.005.01.3</t>
  </si>
  <si>
    <t>Servicio de Mantenimiento de la infraestructura deportiva y adecuación  de la infraestructura  deportiva en el municipio de San Jose de Cúcuta SGP</t>
  </si>
  <si>
    <t>2.1.2.3.2.02.02.005.02</t>
  </si>
  <si>
    <t>Servicios de la construcción - TM R</t>
  </si>
  <si>
    <t>2.1.2.3.2.02.02.005.02.1</t>
  </si>
  <si>
    <t>Servicios de mantenimiento y adecuación de la infraestructura  deportiva en el muncipio de san jose de Cúcuta TM</t>
  </si>
  <si>
    <t>2.1.2.3.2.02.02.005.02.2</t>
  </si>
  <si>
    <t>2.1.2.3.2.02.02.005.03</t>
  </si>
  <si>
    <t>Servicios de la Construcción- tasa</t>
  </si>
  <si>
    <t>2.1.2.3.2.02.02.005.03.1</t>
  </si>
  <si>
    <t>Intalaciones recreativas  mantenimiento proteccion y vigilancia</t>
  </si>
  <si>
    <t>2.1.2.3.2.02.02.005.03.2</t>
  </si>
  <si>
    <t>Servicio de mantenimiento y  adecuación de la infraestructura deportiva en el municipio de San José de Cúcuta</t>
  </si>
  <si>
    <t>2.1.2.3.2.02.02.005.03.4</t>
  </si>
  <si>
    <t>2.1.2.3.2.02.02.005.04</t>
  </si>
  <si>
    <t>Servicios de la construcción -Espectaculos</t>
  </si>
  <si>
    <t>2.1.2.3.2.02.02.005.04.1</t>
  </si>
  <si>
    <t>Servicio de mantenimiento y adecuación de infraestructura deportiva del municipio de San José de Cúcuta</t>
  </si>
  <si>
    <t>2.1.2.3.2.02.02.005.05</t>
  </si>
  <si>
    <t>2.1.2.3.2.02.02.005.05.1</t>
  </si>
  <si>
    <t>2.1.2.3.2.02.02.009</t>
  </si>
  <si>
    <t>Servicios para la comunidad sociales y personales</t>
  </si>
  <si>
    <t>2.1.2.3.2.02.02.009.1</t>
  </si>
  <si>
    <t>Servicios para la comunidad sociales y personales SGP</t>
  </si>
  <si>
    <t>2.1.2.3.2.02.02.009.1.1</t>
  </si>
  <si>
    <t>Servicios para la comunidad sociales y personales SGP EVENTOS DEPORTIVOS</t>
  </si>
  <si>
    <t>2.1.2.3.2.02.02.009.1.2</t>
  </si>
  <si>
    <t>Servicios para la comunidad sociales y personales ESCUELAS DEPORTIVAS</t>
  </si>
  <si>
    <t>2.1.2.3.2.02.02.009.1.3</t>
  </si>
  <si>
    <t>Servicio para la comunidad ; sociales y personales- apoyo a clubes</t>
  </si>
  <si>
    <t>2.1.2.3.2.02.02.009.1.4</t>
  </si>
  <si>
    <t>Servicio para la comunidad ; sociales y personales- Ciencias aplicadas</t>
  </si>
  <si>
    <t>2.1.2.3.2.02.02.009.1.5</t>
  </si>
  <si>
    <t>Servicio para la comunidad ; sociales y personales- Implementación deportiva</t>
  </si>
  <si>
    <t>2.1.2.3.2.02.02.009.2</t>
  </si>
  <si>
    <t>Servicio de atención en deporte soial comunitario  actividad fisica  recreación y aprovechamiento del tiempo libre  en el  Municipio de Cúcuta</t>
  </si>
  <si>
    <t>2.1.2.3.2.02.02.009.2.1</t>
  </si>
  <si>
    <t>Servicios para la comuidad sociales y personales- eventos deportivos</t>
  </si>
  <si>
    <t>2.1.2.3.2.02.02.009.2.10</t>
  </si>
  <si>
    <t>Servicio para la comunidad sociales y personales - Intercorregimientos</t>
  </si>
  <si>
    <t>2.1.2.3.2.02.02.009.2.11</t>
  </si>
  <si>
    <t>Servicio para la comunidad sociales y personales - intercomunales</t>
  </si>
  <si>
    <t>2.1.2.3.2.02.02.009.2.12</t>
  </si>
  <si>
    <t>Servicio para la comunidad sociales y personales - HEVS</t>
  </si>
  <si>
    <t>2.1.2.3.2.02.02.009.2.13</t>
  </si>
  <si>
    <t>Servicio para la comunidad sociales y personales -  Fortalecimientos Institucional</t>
  </si>
  <si>
    <t>2.1.2.3.2.02.02.009.2.14</t>
  </si>
  <si>
    <t>Servicio para la comunidad sociales y personales - Eventos deportivos y recreativos</t>
  </si>
  <si>
    <t>2.1.2.3.2.02.02.009.2.2</t>
  </si>
  <si>
    <t>Servicios para la comunidad; sociales y personales- eventos deportivos</t>
  </si>
  <si>
    <t>2.1.2.3.2.02.02.009.2.3</t>
  </si>
  <si>
    <t>Servicio para la comunidad ; sociales y personales- Estimulos economicos</t>
  </si>
  <si>
    <t>2.1.2.3.2.02.02.009.2.4</t>
  </si>
  <si>
    <t>Servicio para la comunidad sociales y personales - Recreación comunitaria</t>
  </si>
  <si>
    <t>2.1.2.3.2.02.02.009.2.5</t>
  </si>
  <si>
    <t>Servicio para la comunidad sociales y personales - Adulto mayo</t>
  </si>
  <si>
    <t>2.1.2.3.2.02.02.009.2.6</t>
  </si>
  <si>
    <t>Servicio para la comunidad sociales y personales - Deporte social comunitario</t>
  </si>
  <si>
    <t>2.1.2.3.2.02.02.009.2.7</t>
  </si>
  <si>
    <t>Servicio para la comunidad sociales y personales - Discapacidad</t>
  </si>
  <si>
    <t>2.1.2.3.2.02.02.009.2.8</t>
  </si>
  <si>
    <t>Servicio para la comunidad sociales y personales - Ciclovias logistica</t>
  </si>
  <si>
    <t>2.1.2.3.2.02.02.009.2.9</t>
  </si>
  <si>
    <t>Servicio para la comunidad sociales y personales - intercolegiados</t>
  </si>
  <si>
    <t>2.10.2</t>
  </si>
  <si>
    <t>2.10.2.1</t>
  </si>
  <si>
    <t>Gastos de Personal</t>
  </si>
  <si>
    <t>2.10.2.1.1.01</t>
  </si>
  <si>
    <t>Planta de Personal permanente</t>
  </si>
  <si>
    <t>2.10.2.1.1.01.01</t>
  </si>
  <si>
    <t>Factores costitutivos de salario</t>
  </si>
  <si>
    <t>2.10.2.1.1.01.01.001</t>
  </si>
  <si>
    <t>Factores salariales comunes</t>
  </si>
  <si>
    <t>2.10.2.1.1.01.01.001.01</t>
  </si>
  <si>
    <t>Sueldo Básico</t>
  </si>
  <si>
    <t>2.10.2.1.1.01.01.001.04</t>
  </si>
  <si>
    <t>Susidio de alimentacion</t>
  </si>
  <si>
    <t>2.10.2.1.1.01.01.001.05</t>
  </si>
  <si>
    <t>Auxilio de Transporte</t>
  </si>
  <si>
    <t>2.10.2.1.1.01.01.001.06</t>
  </si>
  <si>
    <t>Prima de servicio</t>
  </si>
  <si>
    <t>2.10.2.1.1.01.01.001.07</t>
  </si>
  <si>
    <t>Bonificación por servicios prestados</t>
  </si>
  <si>
    <t>2.10.2.1.1.01.01.001.08</t>
  </si>
  <si>
    <t>Prestaciones sociales</t>
  </si>
  <si>
    <t>2.10.2.1.1.01.01.001.08.1</t>
  </si>
  <si>
    <t>Prima de navidad</t>
  </si>
  <si>
    <t>2.10.2.1.1.01.01.001.08.2</t>
  </si>
  <si>
    <t>Prima de vacaciones</t>
  </si>
  <si>
    <t>2.10.2.1.1.01.01.001.10</t>
  </si>
  <si>
    <t>Viaticos de los funcionarios en comisión</t>
  </si>
  <si>
    <t>2.10.2.1.1.01.02</t>
  </si>
  <si>
    <t>Contribuciones inherentes a la nomina</t>
  </si>
  <si>
    <t>2.10.2.1.1.01.02.001</t>
  </si>
  <si>
    <t>Aportes a la seguridad social en pensiones</t>
  </si>
  <si>
    <t>2.10.2.1.1.01.02.002</t>
  </si>
  <si>
    <t>Aportes  a la seguridad social en salud</t>
  </si>
  <si>
    <t>2.10.2.1.1.01.02.003</t>
  </si>
  <si>
    <t>Aportes de cesantias</t>
  </si>
  <si>
    <t>2.10.2.1.1.01.02.004</t>
  </si>
  <si>
    <t>Aportes a caja de compensación familiar</t>
  </si>
  <si>
    <t>2.10.2.1.1.01.02.005</t>
  </si>
  <si>
    <t>Aportes  generales al sistema de riesgos laborales</t>
  </si>
  <si>
    <t>2.10.2.1.1.01.02.006</t>
  </si>
  <si>
    <t>Aportes al ICBF</t>
  </si>
  <si>
    <t>2.10.2.1.1.01.02.007</t>
  </si>
  <si>
    <t>Aporte al SENA</t>
  </si>
  <si>
    <t>2.10.2.1.1.01.02.008</t>
  </si>
  <si>
    <t>Aportes a la ESAP</t>
  </si>
  <si>
    <t>2.10.2.1.1.01.02.009</t>
  </si>
  <si>
    <t>Aportes a escuelas industriales e institutos tecnicos</t>
  </si>
  <si>
    <t>2.10.2.1.1.01.03</t>
  </si>
  <si>
    <t>Remuneraciones no constitutivas de factor salarial</t>
  </si>
  <si>
    <t>2.10.2.1.1.01.03.001</t>
  </si>
  <si>
    <t>2.10.2.1.1.01.03.001.01</t>
  </si>
  <si>
    <t>Vacaciones</t>
  </si>
  <si>
    <t>2.10.2.1.1.01.03.001.02</t>
  </si>
  <si>
    <t>Indemnización por vacaciones</t>
  </si>
  <si>
    <t>2.10.2.1.1.01.03.001.03</t>
  </si>
  <si>
    <t>Bonificación especial de recreación</t>
  </si>
  <si>
    <t>2.10.2.1.1.01.03.85</t>
  </si>
  <si>
    <t>Partida especial de gastos de viaje</t>
  </si>
  <si>
    <t>2.10.2.1.1.01.03.86</t>
  </si>
  <si>
    <t>2.10.2.1.1.01.03.87</t>
  </si>
  <si>
    <t>Auxilio de alimentación</t>
  </si>
  <si>
    <t>2.10.2.1.2</t>
  </si>
  <si>
    <t>Adquisicion de bienes y servicios</t>
  </si>
  <si>
    <t>2.10.2.1.2.01</t>
  </si>
  <si>
    <t>Adquisición de activos no financieros</t>
  </si>
  <si>
    <t>2.10.2.1.2.01.01</t>
  </si>
  <si>
    <t>Activos fijos</t>
  </si>
  <si>
    <t>2.10.2.1.2.01.01.003</t>
  </si>
  <si>
    <t>Maquinaria y Equipo</t>
  </si>
  <si>
    <t>2.10.2.1.2.01.01.003.03</t>
  </si>
  <si>
    <t>Maquinaria de oficina; contabilidad e informatica</t>
  </si>
  <si>
    <t>2.10.2.1.2.01.01.003.03.1</t>
  </si>
  <si>
    <t>Maquinas para oficinay contabilidad  y sus partes  y accesorios</t>
  </si>
  <si>
    <t>2.10.2.1.2.01.01.003.03.2</t>
  </si>
  <si>
    <t>Maquinaria para oficiina y contabilidad y sus partes  y accesorios</t>
  </si>
  <si>
    <t>2.10.2.1.2.01.01.003.04</t>
  </si>
  <si>
    <t>Maquinaria y  aparatos electricos</t>
  </si>
  <si>
    <t>2.10.2.1.2.01.01.003.04.5</t>
  </si>
  <si>
    <t>Lamparas electricas de incandesencia o descarga lamparas; de arco equipo para alumbrado electrico; sus partes  y piezas</t>
  </si>
  <si>
    <t>2.10.2.1.2.01.01.003.04.6</t>
  </si>
  <si>
    <t>Otro equipo electricos  y sus partes  y piezas</t>
  </si>
  <si>
    <t>2.10.2.1.2.01.01.004</t>
  </si>
  <si>
    <t>Activos fijos no clasificaos como maquinaria  y equipo</t>
  </si>
  <si>
    <t>2.10.2.1.2.01.01.004.01</t>
  </si>
  <si>
    <t>Muebles instrumentos musicales  articulos de deporte  y antiguedades</t>
  </si>
  <si>
    <t>2.10.2.1.2.01.01.004.01.01.02</t>
  </si>
  <si>
    <t>Muebles  de tipo utilizado en la oficina</t>
  </si>
  <si>
    <t>2.10.2.1.2.01.01.004.01.01.03</t>
  </si>
  <si>
    <t>Muebles de Madera Tipo usado en la cocina</t>
  </si>
  <si>
    <t>2.10.2.1.2.01.01.004.01.03</t>
  </si>
  <si>
    <t>Articulos de deporte</t>
  </si>
  <si>
    <t>2.10.2.1.2.02</t>
  </si>
  <si>
    <t>Materiales y Suministros</t>
  </si>
  <si>
    <t>2.10.2.1.2.02.01</t>
  </si>
  <si>
    <t>2.10.2.1.2.02.01.002</t>
  </si>
  <si>
    <t>Productos alimenticios; bebidas y tabaco; textiles; prendas de vestir y productos de cuero</t>
  </si>
  <si>
    <t>2.10.2.1.2.02.01.004</t>
  </si>
  <si>
    <t>Productos metalicos y paquetes de software</t>
  </si>
  <si>
    <t>2.10.2.1.2.02.02</t>
  </si>
  <si>
    <t>Adquisiciones de servicios</t>
  </si>
  <si>
    <t>2.10.2.1.2.02.02.005</t>
  </si>
  <si>
    <t>Servicio de la Construcción</t>
  </si>
  <si>
    <t>2.10.2.1.2.02.02.006</t>
  </si>
  <si>
    <t>Servicios de alojamiento; servicios de suministro de comidas; bebidas; servicio de transporte; y servicios de distribucion electrica; gas y agua</t>
  </si>
  <si>
    <t>2.10.2.1.2.02.02.007</t>
  </si>
  <si>
    <t>Servicios financiers y servicios  conexos; servicios inmobiliarios y servicios de leasin</t>
  </si>
  <si>
    <t>2.10.2.1.2.02.02.008</t>
  </si>
  <si>
    <t>Servicios prestados a las empresas y servicios de producción</t>
  </si>
  <si>
    <t>2.10.2.1.2.02.02.008.01</t>
  </si>
  <si>
    <t>Vigilancia</t>
  </si>
  <si>
    <t>2.10.2.1.2.02.02.009</t>
  </si>
  <si>
    <t>Servicios para la comunidad socialesy personales</t>
  </si>
  <si>
    <t>2.10.2.1.2.02.02.009.01</t>
  </si>
  <si>
    <t>Servicios administrativos del gobierno</t>
  </si>
  <si>
    <t>2.10.2.1.2.02.02.010</t>
  </si>
  <si>
    <t>Viaticos de los funcionarios  en comisiión</t>
  </si>
  <si>
    <t>2.10.2.1.3</t>
  </si>
  <si>
    <t>Transferencias corrientes</t>
  </si>
  <si>
    <t>2.10.2.1.3.13</t>
  </si>
  <si>
    <t>Sentencias y conciliaciones</t>
  </si>
  <si>
    <t>2.10.2.1.3.13.01</t>
  </si>
  <si>
    <t>Fallos nacionales</t>
  </si>
  <si>
    <t>2.10.2.1.3.13.01.001</t>
  </si>
  <si>
    <t>Sentencias</t>
  </si>
  <si>
    <t>2.10.2.1.8</t>
  </si>
  <si>
    <t>Gastos  por tributos; fases contribuciones multas  sanciones e intereses de mora</t>
  </si>
  <si>
    <t>2.10.2.1.8.04</t>
  </si>
  <si>
    <t>Contribuciones</t>
  </si>
  <si>
    <t>2.10.2.1.8.04.01</t>
  </si>
  <si>
    <t>Cuota de fiscalizacion y auditaje</t>
  </si>
  <si>
    <t>ADICIONES</t>
  </si>
  <si>
    <t>CREDITOS</t>
  </si>
  <si>
    <t>CONTRACREDITOS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</si>
</sst>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0" fontId="19" fillId="0" borderId="10" xfId="0" applyFont="1" applyBorder="1"/>
    <xf numFmtId="3" fontId="19" fillId="0" borderId="10" xfId="0" applyNumberFormat="1" applyFont="1" applyBorder="1"/>
    <xf numFmtId="0" fontId="19" fillId="34" borderId="10" xfId="0" applyFont="1" applyFill="1" applyBorder="1"/>
    <xf numFmtId="3" fontId="19" fillId="34" borderId="10" xfId="0" applyNumberFormat="1" applyFont="1" applyFill="1" applyBorder="1"/>
    <xf numFmtId="0" fontId="16" fillId="0" borderId="0" xfId="0" applyFont="1"/>
    <xf numFmtId="0" fontId="19" fillId="33" borderId="10" xfId="0" applyFont="1" applyFill="1" applyBorder="1" applyAlignment="1">
      <alignment horizontal="center"/>
    </xf>
    <xf numFmtId="0" fontId="0" fillId="0" borderId="0" xfId="0" applyFill="1"/>
    <xf numFmtId="0" fontId="19" fillId="0" borderId="10" xfId="0" applyFont="1" applyFill="1" applyBorder="1" applyAlignment="1">
      <alignment horizontal="center"/>
    </xf>
    <xf numFmtId="0" fontId="18" fillId="0" borderId="0" xfId="0" applyFont="1" applyFill="1"/>
    <xf numFmtId="3" fontId="19" fillId="0" borderId="10" xfId="0" applyNumberFormat="1" applyFont="1" applyFill="1" applyBorder="1"/>
    <xf numFmtId="3" fontId="18" fillId="0" borderId="10" xfId="0" applyNumberFormat="1" applyFont="1" applyFill="1" applyBorder="1"/>
    <xf numFmtId="3" fontId="18" fillId="0" borderId="0" xfId="0" applyNumberFormat="1" applyFont="1" applyFill="1"/>
    <xf numFmtId="0" fontId="18" fillId="35" borderId="10" xfId="0" applyFont="1" applyFill="1" applyBorder="1"/>
    <xf numFmtId="3" fontId="18" fillId="35" borderId="10" xfId="0" applyNumberFormat="1" applyFont="1" applyFill="1" applyBorder="1"/>
    <xf numFmtId="0" fontId="18" fillId="36" borderId="10" xfId="0" applyFont="1" applyFill="1" applyBorder="1"/>
    <xf numFmtId="3" fontId="18" fillId="36" borderId="10" xfId="0" applyNumberFormat="1" applyFont="1" applyFill="1" applyBorder="1"/>
    <xf numFmtId="0" fontId="18" fillId="37" borderId="10" xfId="0" applyFont="1" applyFill="1" applyBorder="1"/>
    <xf numFmtId="3" fontId="18" fillId="37" borderId="10" xfId="0" applyNumberFormat="1" applyFont="1" applyFill="1" applyBorder="1"/>
    <xf numFmtId="0" fontId="18" fillId="38" borderId="10" xfId="0" applyFont="1" applyFill="1" applyBorder="1"/>
    <xf numFmtId="3" fontId="18" fillId="38" borderId="10" xfId="0" applyNumberFormat="1" applyFont="1" applyFill="1" applyBorder="1"/>
    <xf numFmtId="0" fontId="18" fillId="39" borderId="10" xfId="0" applyFont="1" applyFill="1" applyBorder="1"/>
    <xf numFmtId="3" fontId="18" fillId="39" borderId="10" xfId="0" applyNumberFormat="1" applyFont="1" applyFill="1" applyBorder="1"/>
    <xf numFmtId="0" fontId="18" fillId="40" borderId="10" xfId="0" applyFont="1" applyFill="1" applyBorder="1"/>
    <xf numFmtId="3" fontId="18" fillId="40" borderId="10" xfId="0" applyNumberFormat="1" applyFont="1" applyFill="1" applyBorder="1"/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766C0-3B76-4F1B-9CEA-82282FE30A3A}">
  <dimension ref="A2:S118"/>
  <sheetViews>
    <sheetView tabSelected="1" topLeftCell="E4" workbookViewId="0">
      <selection activeCell="G12" sqref="G12"/>
    </sheetView>
  </sheetViews>
  <sheetFormatPr baseColWidth="10" defaultRowHeight="15" x14ac:dyDescent="0.25"/>
  <cols>
    <col min="1" max="1" width="19.140625" customWidth="1"/>
    <col min="2" max="2" width="25.7109375" customWidth="1"/>
    <col min="3" max="3" width="14.140625" customWidth="1"/>
    <col min="4" max="4" width="9" customWidth="1"/>
    <col min="5" max="5" width="16.42578125" customWidth="1"/>
    <col min="6" max="7" width="11.5703125" bestFit="1" customWidth="1"/>
    <col min="8" max="8" width="15.140625" hidden="1" customWidth="1"/>
    <col min="9" max="9" width="12.7109375" bestFit="1" customWidth="1"/>
    <col min="10" max="10" width="15.140625" hidden="1" customWidth="1"/>
    <col min="11" max="11" width="16" customWidth="1"/>
    <col min="12" max="12" width="14.5703125" style="11" customWidth="1"/>
    <col min="13" max="13" width="15.42578125" customWidth="1"/>
    <col min="14" max="14" width="14.5703125" customWidth="1"/>
    <col min="15" max="15" width="14.7109375" customWidth="1"/>
    <col min="16" max="16" width="13.85546875" customWidth="1"/>
    <col min="17" max="17" width="11.5703125" bestFit="1" customWidth="1"/>
    <col min="18" max="18" width="14.140625" customWidth="1"/>
  </cols>
  <sheetData>
    <row r="2" spans="1:19" x14ac:dyDescent="0.25">
      <c r="A2" s="9" t="s">
        <v>0</v>
      </c>
      <c r="B2" s="9"/>
      <c r="E2" s="29">
        <f>C8-E3</f>
        <v>385821723</v>
      </c>
      <c r="I2" s="29">
        <f>C8-C9</f>
        <v>2278657760</v>
      </c>
    </row>
    <row r="3" spans="1:19" x14ac:dyDescent="0.25">
      <c r="A3" s="9" t="s">
        <v>1</v>
      </c>
      <c r="B3" s="9"/>
      <c r="E3" s="29">
        <f>C10+C41+C76+C69+C73</f>
        <v>12593354390</v>
      </c>
    </row>
    <row r="4" spans="1:19" x14ac:dyDescent="0.25">
      <c r="A4" s="9" t="s">
        <v>2</v>
      </c>
      <c r="B4" s="9"/>
    </row>
    <row r="5" spans="1:19" x14ac:dyDescent="0.25">
      <c r="E5" t="s">
        <v>232</v>
      </c>
      <c r="H5" t="s">
        <v>233</v>
      </c>
      <c r="I5" t="s">
        <v>233</v>
      </c>
      <c r="K5" t="s">
        <v>234</v>
      </c>
    </row>
    <row r="6" spans="1:19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2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  <c r="R6" s="10" t="s">
        <v>20</v>
      </c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3"/>
      <c r="M7" s="1"/>
      <c r="N7" s="1"/>
      <c r="O7" s="1"/>
      <c r="P7" s="1"/>
      <c r="Q7" s="1"/>
      <c r="R7" s="1"/>
      <c r="S7" s="1"/>
    </row>
    <row r="8" spans="1:19" x14ac:dyDescent="0.25">
      <c r="A8" s="5">
        <v>2.1</v>
      </c>
      <c r="B8" s="5" t="s">
        <v>21</v>
      </c>
      <c r="C8" s="6">
        <v>12979176113</v>
      </c>
      <c r="D8" s="6">
        <v>0</v>
      </c>
      <c r="E8" s="6">
        <f>5242888273-25000000</f>
        <v>5217888273</v>
      </c>
      <c r="F8" s="6">
        <v>0</v>
      </c>
      <c r="G8" s="6">
        <v>0</v>
      </c>
      <c r="H8" s="6">
        <v>1157397228</v>
      </c>
      <c r="I8" s="6">
        <v>1740655228</v>
      </c>
      <c r="J8" s="6">
        <v>1157397228</v>
      </c>
      <c r="K8" s="6">
        <v>1740655228</v>
      </c>
      <c r="L8" s="14">
        <v>18197064386</v>
      </c>
      <c r="M8" s="6">
        <v>7223799595</v>
      </c>
      <c r="N8" s="6">
        <v>1859341097</v>
      </c>
      <c r="O8" s="6">
        <v>9083140692</v>
      </c>
      <c r="P8" s="6">
        <v>3872296605</v>
      </c>
      <c r="Q8" s="6">
        <v>1032077275</v>
      </c>
      <c r="R8" s="6">
        <v>4904373880</v>
      </c>
      <c r="S8" s="1"/>
    </row>
    <row r="9" spans="1:19" x14ac:dyDescent="0.25">
      <c r="A9" s="5" t="s">
        <v>102</v>
      </c>
      <c r="B9" s="5" t="s">
        <v>21</v>
      </c>
      <c r="C9" s="6">
        <v>10700518353</v>
      </c>
      <c r="D9" s="6">
        <v>0</v>
      </c>
      <c r="E9" s="6">
        <f>5242888273-25000000</f>
        <v>5217888273</v>
      </c>
      <c r="F9" s="6">
        <v>0</v>
      </c>
      <c r="G9" s="6">
        <v>0</v>
      </c>
      <c r="H9" s="6">
        <v>1155197228</v>
      </c>
      <c r="I9" s="6">
        <v>1602297228</v>
      </c>
      <c r="J9" s="6">
        <v>1155197228</v>
      </c>
      <c r="K9" s="6">
        <v>1602297228</v>
      </c>
      <c r="L9" s="14">
        <v>15918406626</v>
      </c>
      <c r="M9" s="6">
        <v>5824811994</v>
      </c>
      <c r="N9" s="6">
        <v>1754117918</v>
      </c>
      <c r="O9" s="6">
        <v>7578929912</v>
      </c>
      <c r="P9" s="6">
        <v>3076369826</v>
      </c>
      <c r="Q9" s="6">
        <v>765714575</v>
      </c>
      <c r="R9" s="6">
        <v>3842084401</v>
      </c>
      <c r="S9" s="1"/>
    </row>
    <row r="10" spans="1:19" x14ac:dyDescent="0.25">
      <c r="A10" s="5" t="s">
        <v>103</v>
      </c>
      <c r="B10" s="5" t="s">
        <v>104</v>
      </c>
      <c r="C10" s="6">
        <f>C11</f>
        <v>644324430</v>
      </c>
      <c r="D10" s="6">
        <v>0</v>
      </c>
      <c r="E10" s="6">
        <v>0</v>
      </c>
      <c r="F10" s="6">
        <v>0</v>
      </c>
      <c r="G10" s="6">
        <v>0</v>
      </c>
      <c r="H10" s="6">
        <v>2200000</v>
      </c>
      <c r="I10" s="6">
        <v>138358000</v>
      </c>
      <c r="J10" s="6">
        <v>2200000</v>
      </c>
      <c r="K10" s="6">
        <v>138358000</v>
      </c>
      <c r="L10" s="14">
        <v>2278657760</v>
      </c>
      <c r="M10" s="6">
        <v>1398987601</v>
      </c>
      <c r="N10" s="6">
        <v>105223179</v>
      </c>
      <c r="O10" s="6">
        <v>1504210780</v>
      </c>
      <c r="P10" s="6">
        <v>795926779</v>
      </c>
      <c r="Q10" s="6">
        <v>266362700</v>
      </c>
      <c r="R10" s="6">
        <v>1062289479</v>
      </c>
      <c r="S10" s="1"/>
    </row>
    <row r="11" spans="1:19" x14ac:dyDescent="0.25">
      <c r="A11" s="5" t="s">
        <v>105</v>
      </c>
      <c r="B11" s="5" t="s">
        <v>106</v>
      </c>
      <c r="C11" s="6">
        <f>C12</f>
        <v>644324430</v>
      </c>
      <c r="D11" s="6">
        <v>0</v>
      </c>
      <c r="E11" s="6">
        <v>0</v>
      </c>
      <c r="F11" s="6">
        <v>0</v>
      </c>
      <c r="G11" s="6">
        <v>0</v>
      </c>
      <c r="H11" s="6">
        <v>2200000</v>
      </c>
      <c r="I11" s="6">
        <v>2200000</v>
      </c>
      <c r="J11" s="6">
        <v>2200000</v>
      </c>
      <c r="K11" s="6">
        <v>12200000</v>
      </c>
      <c r="L11" s="14">
        <v>1020146153</v>
      </c>
      <c r="M11" s="6">
        <v>232306250</v>
      </c>
      <c r="N11" s="6">
        <v>105306512</v>
      </c>
      <c r="O11" s="6">
        <v>337612762</v>
      </c>
      <c r="P11" s="6">
        <v>232306250</v>
      </c>
      <c r="Q11" s="6">
        <v>105306512</v>
      </c>
      <c r="R11" s="6">
        <v>337612762</v>
      </c>
      <c r="S11" s="1"/>
    </row>
    <row r="12" spans="1:19" x14ac:dyDescent="0.25">
      <c r="A12" s="5" t="s">
        <v>107</v>
      </c>
      <c r="B12" s="5" t="s">
        <v>108</v>
      </c>
      <c r="C12" s="6">
        <v>644324430</v>
      </c>
      <c r="D12" s="6">
        <v>0</v>
      </c>
      <c r="E12" s="6">
        <v>0</v>
      </c>
      <c r="F12" s="6">
        <v>0</v>
      </c>
      <c r="G12" s="6">
        <v>0</v>
      </c>
      <c r="H12" s="6">
        <v>2200000</v>
      </c>
      <c r="I12" s="6">
        <v>2200000</v>
      </c>
      <c r="J12" s="6">
        <v>2200000</v>
      </c>
      <c r="K12" s="6">
        <v>2200000</v>
      </c>
      <c r="L12" s="14">
        <v>644324430</v>
      </c>
      <c r="M12" s="6">
        <v>182166550</v>
      </c>
      <c r="N12" s="6">
        <v>92291712</v>
      </c>
      <c r="O12" s="6">
        <v>274458262</v>
      </c>
      <c r="P12" s="6">
        <v>182166550</v>
      </c>
      <c r="Q12" s="6">
        <v>92291712</v>
      </c>
      <c r="R12" s="6">
        <v>274458262</v>
      </c>
      <c r="S12" s="1"/>
    </row>
    <row r="13" spans="1:19" x14ac:dyDescent="0.25">
      <c r="A13" s="3" t="s">
        <v>109</v>
      </c>
      <c r="B13" s="3" t="s">
        <v>110</v>
      </c>
      <c r="C13" s="4">
        <v>619324430</v>
      </c>
      <c r="D13" s="4">
        <v>0</v>
      </c>
      <c r="E13" s="4">
        <v>0</v>
      </c>
      <c r="F13" s="4">
        <v>0</v>
      </c>
      <c r="G13" s="4">
        <v>0</v>
      </c>
      <c r="H13" s="4">
        <v>2200000</v>
      </c>
      <c r="I13" s="4">
        <v>2200000</v>
      </c>
      <c r="J13" s="4">
        <v>2200000</v>
      </c>
      <c r="K13" s="4">
        <v>2200000</v>
      </c>
      <c r="L13" s="15">
        <v>619324430</v>
      </c>
      <c r="M13" s="4">
        <v>181309296</v>
      </c>
      <c r="N13" s="4">
        <v>92291712</v>
      </c>
      <c r="O13" s="4">
        <v>273601008</v>
      </c>
      <c r="P13" s="4">
        <v>181309296</v>
      </c>
      <c r="Q13" s="4">
        <v>92291712</v>
      </c>
      <c r="R13" s="4">
        <v>273601008</v>
      </c>
      <c r="S13" s="1"/>
    </row>
    <row r="14" spans="1:19" x14ac:dyDescent="0.25">
      <c r="A14" s="3" t="s">
        <v>111</v>
      </c>
      <c r="B14" s="3" t="s">
        <v>112</v>
      </c>
      <c r="C14" s="4">
        <v>508272450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5">
        <v>508272450</v>
      </c>
      <c r="M14" s="4">
        <v>177964960</v>
      </c>
      <c r="N14" s="4">
        <v>70109561</v>
      </c>
      <c r="O14" s="4">
        <v>248074521</v>
      </c>
      <c r="P14" s="4">
        <v>177964960</v>
      </c>
      <c r="Q14" s="4">
        <v>70109561</v>
      </c>
      <c r="R14" s="4">
        <v>248074521</v>
      </c>
      <c r="S14" s="1"/>
    </row>
    <row r="15" spans="1:19" x14ac:dyDescent="0.25">
      <c r="A15" s="3" t="s">
        <v>113</v>
      </c>
      <c r="B15" s="3" t="s">
        <v>114</v>
      </c>
      <c r="C15" s="4">
        <v>1100000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5">
        <v>1100000</v>
      </c>
      <c r="M15" s="4">
        <v>437620</v>
      </c>
      <c r="N15" s="4">
        <v>87524</v>
      </c>
      <c r="O15" s="4">
        <v>525144</v>
      </c>
      <c r="P15" s="4">
        <v>437620</v>
      </c>
      <c r="Q15" s="4">
        <v>87524</v>
      </c>
      <c r="R15" s="4">
        <v>525144</v>
      </c>
      <c r="S15" s="1"/>
    </row>
    <row r="16" spans="1:19" x14ac:dyDescent="0.25">
      <c r="A16" s="3" t="s">
        <v>115</v>
      </c>
      <c r="B16" s="3" t="s">
        <v>116</v>
      </c>
      <c r="C16" s="4">
        <v>1800000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5">
        <v>1800000</v>
      </c>
      <c r="M16" s="4">
        <v>703030</v>
      </c>
      <c r="N16" s="4">
        <v>140606</v>
      </c>
      <c r="O16" s="4">
        <v>843636</v>
      </c>
      <c r="P16" s="4">
        <v>703030</v>
      </c>
      <c r="Q16" s="4">
        <v>140606</v>
      </c>
      <c r="R16" s="4">
        <v>843636</v>
      </c>
      <c r="S16" s="1"/>
    </row>
    <row r="17" spans="1:19" x14ac:dyDescent="0.25">
      <c r="A17" s="3" t="s">
        <v>117</v>
      </c>
      <c r="B17" s="3" t="s">
        <v>118</v>
      </c>
      <c r="C17" s="4">
        <v>19800000</v>
      </c>
      <c r="D17" s="4">
        <v>0</v>
      </c>
      <c r="E17" s="4">
        <v>0</v>
      </c>
      <c r="F17" s="4">
        <v>0</v>
      </c>
      <c r="G17" s="4">
        <v>0</v>
      </c>
      <c r="H17" s="4">
        <v>2200000</v>
      </c>
      <c r="I17" s="4">
        <v>2200000</v>
      </c>
      <c r="J17" s="4">
        <v>0</v>
      </c>
      <c r="K17" s="4">
        <v>0</v>
      </c>
      <c r="L17" s="15">
        <v>22000000</v>
      </c>
      <c r="M17" s="4">
        <v>0</v>
      </c>
      <c r="N17" s="4">
        <v>21954021</v>
      </c>
      <c r="O17" s="4">
        <v>21954021</v>
      </c>
      <c r="P17" s="4">
        <v>0</v>
      </c>
      <c r="Q17" s="4">
        <v>21954021</v>
      </c>
      <c r="R17" s="4">
        <v>21954021</v>
      </c>
      <c r="S17" s="1"/>
    </row>
    <row r="18" spans="1:19" x14ac:dyDescent="0.25">
      <c r="A18" s="3" t="s">
        <v>119</v>
      </c>
      <c r="B18" s="3" t="s">
        <v>120</v>
      </c>
      <c r="C18" s="4">
        <v>25000000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5">
        <v>25000000</v>
      </c>
      <c r="M18" s="4">
        <v>857254</v>
      </c>
      <c r="N18" s="4">
        <v>0</v>
      </c>
      <c r="O18" s="4">
        <v>857254</v>
      </c>
      <c r="P18" s="4">
        <v>857254</v>
      </c>
      <c r="Q18" s="4">
        <v>0</v>
      </c>
      <c r="R18" s="4">
        <v>857254</v>
      </c>
      <c r="S18" s="1"/>
    </row>
    <row r="19" spans="1:19" x14ac:dyDescent="0.25">
      <c r="A19" s="3" t="s">
        <v>121</v>
      </c>
      <c r="B19" s="3" t="s">
        <v>122</v>
      </c>
      <c r="C19" s="4">
        <v>78351980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2200000</v>
      </c>
      <c r="K19" s="4">
        <v>2200000</v>
      </c>
      <c r="L19" s="15">
        <v>76151980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"/>
    </row>
    <row r="20" spans="1:19" x14ac:dyDescent="0.25">
      <c r="A20" s="3" t="s">
        <v>123</v>
      </c>
      <c r="B20" s="3" t="s">
        <v>124</v>
      </c>
      <c r="C20" s="4">
        <v>51867535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2200000</v>
      </c>
      <c r="K20" s="4">
        <v>2200000</v>
      </c>
      <c r="L20" s="15">
        <v>49667535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"/>
    </row>
    <row r="21" spans="1:19" x14ac:dyDescent="0.25">
      <c r="A21" s="3" t="s">
        <v>125</v>
      </c>
      <c r="B21" s="3" t="s">
        <v>126</v>
      </c>
      <c r="C21" s="4">
        <v>26484445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5">
        <v>26484445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"/>
    </row>
    <row r="22" spans="1:19" x14ac:dyDescent="0.25">
      <c r="A22" s="3" t="s">
        <v>127</v>
      </c>
      <c r="B22" s="3" t="s">
        <v>128</v>
      </c>
      <c r="C22" s="4">
        <v>10000000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5">
        <v>10000000</v>
      </c>
      <c r="M22" s="4">
        <v>2203686</v>
      </c>
      <c r="N22" s="4">
        <v>0</v>
      </c>
      <c r="O22" s="4">
        <v>2203686</v>
      </c>
      <c r="P22" s="4">
        <v>2203686</v>
      </c>
      <c r="Q22" s="4">
        <v>0</v>
      </c>
      <c r="R22" s="4">
        <v>2203686</v>
      </c>
      <c r="S22" s="1"/>
    </row>
    <row r="23" spans="1:19" x14ac:dyDescent="0.25">
      <c r="A23" s="3" t="s">
        <v>129</v>
      </c>
      <c r="B23" s="3" t="s">
        <v>130</v>
      </c>
      <c r="C23" s="4">
        <v>326882920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10000000</v>
      </c>
      <c r="L23" s="15">
        <v>316882920</v>
      </c>
      <c r="M23" s="4">
        <v>50139700</v>
      </c>
      <c r="N23" s="4">
        <v>13014800</v>
      </c>
      <c r="O23" s="4">
        <v>63154500</v>
      </c>
      <c r="P23" s="4">
        <v>50139700</v>
      </c>
      <c r="Q23" s="4">
        <v>13014800</v>
      </c>
      <c r="R23" s="4">
        <v>63154500</v>
      </c>
      <c r="S23" s="1"/>
    </row>
    <row r="24" spans="1:19" x14ac:dyDescent="0.25">
      <c r="A24" s="3" t="s">
        <v>131</v>
      </c>
      <c r="B24" s="3" t="s">
        <v>132</v>
      </c>
      <c r="C24" s="4">
        <v>83666916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5">
        <v>83666916</v>
      </c>
      <c r="M24" s="4">
        <v>18268100</v>
      </c>
      <c r="N24" s="4">
        <v>4444000</v>
      </c>
      <c r="O24" s="4">
        <v>22712100</v>
      </c>
      <c r="P24" s="4">
        <v>18268100</v>
      </c>
      <c r="Q24" s="4">
        <v>4444000</v>
      </c>
      <c r="R24" s="4">
        <v>22712100</v>
      </c>
      <c r="S24" s="1"/>
    </row>
    <row r="25" spans="1:19" x14ac:dyDescent="0.25">
      <c r="A25" s="3" t="s">
        <v>133</v>
      </c>
      <c r="B25" s="3" t="s">
        <v>134</v>
      </c>
      <c r="C25" s="4">
        <v>63001976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5">
        <v>63001976</v>
      </c>
      <c r="M25" s="4">
        <v>12939300</v>
      </c>
      <c r="N25" s="4">
        <v>3147700</v>
      </c>
      <c r="O25" s="4">
        <v>16087000</v>
      </c>
      <c r="P25" s="4">
        <v>12939300</v>
      </c>
      <c r="Q25" s="4">
        <v>3147700</v>
      </c>
      <c r="R25" s="4">
        <v>16087000</v>
      </c>
      <c r="S25" s="1"/>
    </row>
    <row r="26" spans="1:19" x14ac:dyDescent="0.25">
      <c r="A26" s="3" t="s">
        <v>135</v>
      </c>
      <c r="B26" s="3" t="s">
        <v>136</v>
      </c>
      <c r="C26" s="4">
        <v>55000000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5">
        <v>55000000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1"/>
    </row>
    <row r="27" spans="1:19" x14ac:dyDescent="0.25">
      <c r="A27" s="3" t="s">
        <v>137</v>
      </c>
      <c r="B27" s="3" t="s">
        <v>138</v>
      </c>
      <c r="C27" s="4">
        <v>25000000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5">
        <v>25000000</v>
      </c>
      <c r="M27" s="4">
        <v>5958700</v>
      </c>
      <c r="N27" s="4">
        <v>1481400</v>
      </c>
      <c r="O27" s="4">
        <v>7440100</v>
      </c>
      <c r="P27" s="4">
        <v>5958700</v>
      </c>
      <c r="Q27" s="4">
        <v>1481400</v>
      </c>
      <c r="R27" s="4">
        <v>7440100</v>
      </c>
      <c r="S27" s="1"/>
    </row>
    <row r="28" spans="1:19" x14ac:dyDescent="0.25">
      <c r="A28" s="3" t="s">
        <v>139</v>
      </c>
      <c r="B28" s="3" t="s">
        <v>140</v>
      </c>
      <c r="C28" s="4">
        <v>50214028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5">
        <v>50214028</v>
      </c>
      <c r="M28" s="4">
        <v>5524000</v>
      </c>
      <c r="N28" s="4">
        <v>2089700</v>
      </c>
      <c r="O28" s="4">
        <v>7613700</v>
      </c>
      <c r="P28" s="4">
        <v>5524000</v>
      </c>
      <c r="Q28" s="4">
        <v>2089700</v>
      </c>
      <c r="R28" s="4">
        <v>7613700</v>
      </c>
      <c r="S28" s="1"/>
    </row>
    <row r="29" spans="1:19" x14ac:dyDescent="0.25">
      <c r="A29" s="3" t="s">
        <v>141</v>
      </c>
      <c r="B29" s="3" t="s">
        <v>142</v>
      </c>
      <c r="C29" s="4">
        <v>20000000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5">
        <v>20000000</v>
      </c>
      <c r="M29" s="4">
        <v>4469700</v>
      </c>
      <c r="N29" s="4">
        <v>1111200</v>
      </c>
      <c r="O29" s="4">
        <v>5580900</v>
      </c>
      <c r="P29" s="4">
        <v>4469700</v>
      </c>
      <c r="Q29" s="4">
        <v>1111200</v>
      </c>
      <c r="R29" s="4">
        <v>5580900</v>
      </c>
      <c r="S29" s="1"/>
    </row>
    <row r="30" spans="1:19" x14ac:dyDescent="0.25">
      <c r="A30" s="3" t="s">
        <v>143</v>
      </c>
      <c r="B30" s="3" t="s">
        <v>144</v>
      </c>
      <c r="C30" s="4">
        <v>10000000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5">
        <v>10000000</v>
      </c>
      <c r="M30" s="4">
        <v>2979900</v>
      </c>
      <c r="N30" s="4">
        <v>740800</v>
      </c>
      <c r="O30" s="4">
        <v>3720700</v>
      </c>
      <c r="P30" s="4">
        <v>2979900</v>
      </c>
      <c r="Q30" s="4">
        <v>740800</v>
      </c>
      <c r="R30" s="4">
        <v>3720700</v>
      </c>
      <c r="S30" s="1"/>
    </row>
    <row r="31" spans="1:19" x14ac:dyDescent="0.25">
      <c r="A31" s="3" t="s">
        <v>145</v>
      </c>
      <c r="B31" s="3" t="s">
        <v>146</v>
      </c>
      <c r="C31" s="4">
        <v>10000000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10000000</v>
      </c>
      <c r="L31" s="15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1"/>
    </row>
    <row r="32" spans="1:19" x14ac:dyDescent="0.25">
      <c r="A32" s="3" t="s">
        <v>147</v>
      </c>
      <c r="B32" s="3" t="s">
        <v>148</v>
      </c>
      <c r="C32" s="4">
        <v>10000000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5">
        <v>10000000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1"/>
    </row>
    <row r="33" spans="1:19" x14ac:dyDescent="0.25">
      <c r="A33" s="3" t="s">
        <v>149</v>
      </c>
      <c r="B33" s="3" t="s">
        <v>150</v>
      </c>
      <c r="C33" s="4">
        <v>58938803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15">
        <v>58938803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1"/>
    </row>
    <row r="34" spans="1:19" x14ac:dyDescent="0.25">
      <c r="A34" s="3" t="s">
        <v>151</v>
      </c>
      <c r="B34" s="3" t="s">
        <v>122</v>
      </c>
      <c r="C34" s="4">
        <v>45416283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15">
        <v>45416283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1"/>
    </row>
    <row r="35" spans="1:19" x14ac:dyDescent="0.25">
      <c r="A35" s="3" t="s">
        <v>152</v>
      </c>
      <c r="B35" s="3" t="s">
        <v>153</v>
      </c>
      <c r="C35" s="4">
        <v>20000000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15">
        <v>20000000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1"/>
    </row>
    <row r="36" spans="1:19" x14ac:dyDescent="0.25">
      <c r="A36" s="3" t="s">
        <v>154</v>
      </c>
      <c r="B36" s="3" t="s">
        <v>155</v>
      </c>
      <c r="C36" s="4">
        <v>19904284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15">
        <v>19904284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1"/>
    </row>
    <row r="37" spans="1:19" x14ac:dyDescent="0.25">
      <c r="A37" s="3" t="s">
        <v>156</v>
      </c>
      <c r="B37" s="3" t="s">
        <v>157</v>
      </c>
      <c r="C37" s="4">
        <v>5511999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15">
        <v>5511999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1"/>
    </row>
    <row r="38" spans="1:19" x14ac:dyDescent="0.25">
      <c r="A38" s="3" t="s">
        <v>158</v>
      </c>
      <c r="B38" s="3" t="s">
        <v>159</v>
      </c>
      <c r="C38" s="4">
        <v>5000000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15">
        <v>5000000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1"/>
    </row>
    <row r="39" spans="1:19" x14ac:dyDescent="0.25">
      <c r="A39" s="3" t="s">
        <v>160</v>
      </c>
      <c r="B39" s="3" t="s">
        <v>116</v>
      </c>
      <c r="C39" s="4">
        <v>7200000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15">
        <v>7200000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1"/>
    </row>
    <row r="40" spans="1:19" x14ac:dyDescent="0.25">
      <c r="A40" s="3" t="s">
        <v>161</v>
      </c>
      <c r="B40" s="3" t="s">
        <v>162</v>
      </c>
      <c r="C40" s="4">
        <v>1322520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15">
        <v>1322520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1"/>
    </row>
    <row r="41" spans="1:19" x14ac:dyDescent="0.25">
      <c r="A41" s="23" t="s">
        <v>163</v>
      </c>
      <c r="B41" s="23" t="s">
        <v>164</v>
      </c>
      <c r="C41" s="24">
        <v>1248511607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136158000</v>
      </c>
      <c r="J41" s="24">
        <v>0</v>
      </c>
      <c r="K41" s="24">
        <v>126158000</v>
      </c>
      <c r="L41" s="24">
        <v>1258511607</v>
      </c>
      <c r="M41" s="24">
        <v>1166681351</v>
      </c>
      <c r="N41" s="24">
        <v>-83333</v>
      </c>
      <c r="O41" s="24">
        <v>1166598018</v>
      </c>
      <c r="P41" s="24">
        <v>563620529</v>
      </c>
      <c r="Q41" s="24">
        <v>161056188</v>
      </c>
      <c r="R41" s="24">
        <v>724676717</v>
      </c>
      <c r="S41" s="1"/>
    </row>
    <row r="42" spans="1:19" x14ac:dyDescent="0.25">
      <c r="A42" s="3" t="s">
        <v>165</v>
      </c>
      <c r="B42" s="3" t="s">
        <v>166</v>
      </c>
      <c r="C42" s="4">
        <v>105000000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49000000</v>
      </c>
      <c r="L42" s="15">
        <v>56000000</v>
      </c>
      <c r="M42" s="4">
        <v>23387189</v>
      </c>
      <c r="N42" s="4">
        <v>0</v>
      </c>
      <c r="O42" s="4">
        <v>23387189</v>
      </c>
      <c r="P42" s="4">
        <v>20111000</v>
      </c>
      <c r="Q42" s="4">
        <v>3276189</v>
      </c>
      <c r="R42" s="4">
        <v>23387189</v>
      </c>
      <c r="S42" s="1"/>
    </row>
    <row r="43" spans="1:19" x14ac:dyDescent="0.25">
      <c r="A43" s="25" t="s">
        <v>167</v>
      </c>
      <c r="B43" s="25" t="s">
        <v>168</v>
      </c>
      <c r="C43" s="26">
        <v>105000000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49000000</v>
      </c>
      <c r="L43" s="26">
        <v>56000000</v>
      </c>
      <c r="M43" s="26">
        <v>23387189</v>
      </c>
      <c r="N43" s="26">
        <v>0</v>
      </c>
      <c r="O43" s="26">
        <v>23387189</v>
      </c>
      <c r="P43" s="26">
        <v>20111000</v>
      </c>
      <c r="Q43" s="26">
        <v>3276189</v>
      </c>
      <c r="R43" s="26">
        <v>23387189</v>
      </c>
      <c r="S43" s="1"/>
    </row>
    <row r="44" spans="1:19" x14ac:dyDescent="0.25">
      <c r="A44" s="27" t="s">
        <v>169</v>
      </c>
      <c r="B44" s="27" t="s">
        <v>170</v>
      </c>
      <c r="C44" s="28">
        <v>50000000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15000000</v>
      </c>
      <c r="L44" s="28">
        <v>35000000</v>
      </c>
      <c r="M44" s="28">
        <v>23387189</v>
      </c>
      <c r="N44" s="28">
        <v>0</v>
      </c>
      <c r="O44" s="28">
        <v>23387189</v>
      </c>
      <c r="P44" s="28">
        <v>20111000</v>
      </c>
      <c r="Q44" s="28">
        <v>3276189</v>
      </c>
      <c r="R44" s="28">
        <v>23387189</v>
      </c>
      <c r="S44" s="1"/>
    </row>
    <row r="45" spans="1:19" x14ac:dyDescent="0.25">
      <c r="A45" s="3" t="s">
        <v>171</v>
      </c>
      <c r="B45" s="3" t="s">
        <v>172</v>
      </c>
      <c r="C45" s="4">
        <v>35000000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15">
        <v>35000000</v>
      </c>
      <c r="M45" s="4">
        <v>23387189</v>
      </c>
      <c r="N45" s="4">
        <v>0</v>
      </c>
      <c r="O45" s="4">
        <v>23387189</v>
      </c>
      <c r="P45" s="4">
        <v>20111000</v>
      </c>
      <c r="Q45" s="4">
        <v>3276189</v>
      </c>
      <c r="R45" s="4">
        <v>23387189</v>
      </c>
      <c r="S45" s="1"/>
    </row>
    <row r="46" spans="1:19" x14ac:dyDescent="0.25">
      <c r="A46" s="3" t="s">
        <v>173</v>
      </c>
      <c r="B46" s="3" t="s">
        <v>174</v>
      </c>
      <c r="C46" s="4">
        <v>25000000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15">
        <v>25000000</v>
      </c>
      <c r="M46" s="4">
        <v>23387189</v>
      </c>
      <c r="N46" s="4">
        <v>0</v>
      </c>
      <c r="O46" s="4">
        <v>23387189</v>
      </c>
      <c r="P46" s="4">
        <v>20111000</v>
      </c>
      <c r="Q46" s="4">
        <v>3276189</v>
      </c>
      <c r="R46" s="4">
        <v>23387189</v>
      </c>
      <c r="S46" s="1"/>
    </row>
    <row r="47" spans="1:19" x14ac:dyDescent="0.25">
      <c r="A47" s="3" t="s">
        <v>175</v>
      </c>
      <c r="B47" s="3" t="s">
        <v>176</v>
      </c>
      <c r="C47" s="4">
        <v>10000000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15">
        <v>10000000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1"/>
    </row>
    <row r="48" spans="1:19" x14ac:dyDescent="0.25">
      <c r="A48" s="3" t="s">
        <v>177</v>
      </c>
      <c r="B48" s="3" t="s">
        <v>178</v>
      </c>
      <c r="C48" s="4">
        <v>15000000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15000000</v>
      </c>
      <c r="L48" s="15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1"/>
    </row>
    <row r="49" spans="1:19" x14ac:dyDescent="0.25">
      <c r="A49" s="3" t="s">
        <v>179</v>
      </c>
      <c r="B49" s="3" t="s">
        <v>180</v>
      </c>
      <c r="C49" s="4">
        <v>5000000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5000000</v>
      </c>
      <c r="L49" s="15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1"/>
    </row>
    <row r="50" spans="1:19" x14ac:dyDescent="0.25">
      <c r="A50" s="3" t="s">
        <v>181</v>
      </c>
      <c r="B50" s="3" t="s">
        <v>182</v>
      </c>
      <c r="C50" s="4">
        <v>10000000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10000000</v>
      </c>
      <c r="L50" s="15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1"/>
    </row>
    <row r="51" spans="1:19" x14ac:dyDescent="0.25">
      <c r="A51" s="27" t="s">
        <v>183</v>
      </c>
      <c r="B51" s="27" t="s">
        <v>184</v>
      </c>
      <c r="C51" s="28">
        <v>55000000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34000000</v>
      </c>
      <c r="L51" s="28">
        <v>21000000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1"/>
    </row>
    <row r="52" spans="1:19" x14ac:dyDescent="0.25">
      <c r="A52" s="3" t="s">
        <v>185</v>
      </c>
      <c r="B52" s="3" t="s">
        <v>186</v>
      </c>
      <c r="C52" s="4">
        <v>55000000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34000000</v>
      </c>
      <c r="L52" s="15">
        <v>21000000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1"/>
    </row>
    <row r="53" spans="1:19" x14ac:dyDescent="0.25">
      <c r="A53" s="3" t="s">
        <v>187</v>
      </c>
      <c r="B53" s="3" t="s">
        <v>188</v>
      </c>
      <c r="C53" s="4">
        <v>35000000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14000000</v>
      </c>
      <c r="L53" s="15">
        <v>21000000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1"/>
    </row>
    <row r="54" spans="1:19" x14ac:dyDescent="0.25">
      <c r="A54" s="3" t="s">
        <v>189</v>
      </c>
      <c r="B54" s="3" t="s">
        <v>190</v>
      </c>
      <c r="C54" s="4">
        <v>5000000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5000000</v>
      </c>
      <c r="L54" s="15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1"/>
    </row>
    <row r="55" spans="1:19" x14ac:dyDescent="0.25">
      <c r="A55" s="3" t="s">
        <v>191</v>
      </c>
      <c r="B55" s="3" t="s">
        <v>192</v>
      </c>
      <c r="C55" s="4">
        <v>15000000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15000000</v>
      </c>
      <c r="L55" s="15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1"/>
    </row>
    <row r="56" spans="1:19" x14ac:dyDescent="0.25">
      <c r="A56" s="3" t="s">
        <v>193</v>
      </c>
      <c r="B56" s="3" t="s">
        <v>194</v>
      </c>
      <c r="C56" s="4">
        <v>1143511607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136158000</v>
      </c>
      <c r="J56" s="4">
        <v>0</v>
      </c>
      <c r="K56" s="4">
        <v>77158000</v>
      </c>
      <c r="L56" s="15">
        <v>1202511607</v>
      </c>
      <c r="M56" s="4">
        <v>1143294162</v>
      </c>
      <c r="N56" s="4">
        <v>-83333</v>
      </c>
      <c r="O56" s="4">
        <v>1143210829</v>
      </c>
      <c r="P56" s="4">
        <v>543509529</v>
      </c>
      <c r="Q56" s="4">
        <v>157779999</v>
      </c>
      <c r="R56" s="4">
        <v>701289528</v>
      </c>
      <c r="S56" s="1"/>
    </row>
    <row r="57" spans="1:19" x14ac:dyDescent="0.25">
      <c r="A57" s="3" t="s">
        <v>195</v>
      </c>
      <c r="B57" s="3" t="s">
        <v>194</v>
      </c>
      <c r="C57" s="4">
        <v>1143511607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136158000</v>
      </c>
      <c r="J57" s="4">
        <v>0</v>
      </c>
      <c r="K57" s="4">
        <v>77158000</v>
      </c>
      <c r="L57" s="15">
        <v>1202511607</v>
      </c>
      <c r="M57" s="4">
        <v>1143294162</v>
      </c>
      <c r="N57" s="4">
        <v>-83333</v>
      </c>
      <c r="O57" s="4">
        <v>1143210829</v>
      </c>
      <c r="P57" s="4">
        <v>543509529</v>
      </c>
      <c r="Q57" s="4">
        <v>157779999</v>
      </c>
      <c r="R57" s="4">
        <v>701289528</v>
      </c>
      <c r="S57" s="1"/>
    </row>
    <row r="58" spans="1:19" x14ac:dyDescent="0.25">
      <c r="A58" s="3" t="s">
        <v>196</v>
      </c>
      <c r="B58" s="3" t="s">
        <v>197</v>
      </c>
      <c r="C58" s="4">
        <v>50000000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16500000</v>
      </c>
      <c r="J58" s="4">
        <v>0</v>
      </c>
      <c r="K58" s="4">
        <v>0</v>
      </c>
      <c r="L58" s="15">
        <v>66500000</v>
      </c>
      <c r="M58" s="4">
        <v>65405942</v>
      </c>
      <c r="N58" s="4">
        <v>0</v>
      </c>
      <c r="O58" s="4">
        <v>65405942</v>
      </c>
      <c r="P58" s="4">
        <v>33322642</v>
      </c>
      <c r="Q58" s="4">
        <v>31999999</v>
      </c>
      <c r="R58" s="4">
        <v>65322641</v>
      </c>
      <c r="S58" s="1"/>
    </row>
    <row r="59" spans="1:19" x14ac:dyDescent="0.25">
      <c r="A59" s="3" t="s">
        <v>198</v>
      </c>
      <c r="B59" s="3" t="s">
        <v>199</v>
      </c>
      <c r="C59" s="4">
        <v>15000000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8000000</v>
      </c>
      <c r="J59" s="4">
        <v>0</v>
      </c>
      <c r="K59" s="4">
        <v>0</v>
      </c>
      <c r="L59" s="15">
        <v>23000000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1"/>
    </row>
    <row r="60" spans="1:19" x14ac:dyDescent="0.25">
      <c r="A60" s="3" t="s">
        <v>200</v>
      </c>
      <c r="B60" s="3" t="s">
        <v>201</v>
      </c>
      <c r="C60" s="4">
        <v>1078511607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111658000</v>
      </c>
      <c r="J60" s="4">
        <v>0</v>
      </c>
      <c r="K60" s="4">
        <v>77158000</v>
      </c>
      <c r="L60" s="15">
        <v>1113011607</v>
      </c>
      <c r="M60" s="4">
        <v>1077888220</v>
      </c>
      <c r="N60" s="4">
        <v>-83333</v>
      </c>
      <c r="O60" s="4">
        <v>1077804887</v>
      </c>
      <c r="P60" s="4">
        <v>510186887</v>
      </c>
      <c r="Q60" s="4">
        <v>125780000</v>
      </c>
      <c r="R60" s="4">
        <v>635966887</v>
      </c>
      <c r="S60" s="1"/>
    </row>
    <row r="61" spans="1:19" x14ac:dyDescent="0.25">
      <c r="A61" s="3" t="s">
        <v>202</v>
      </c>
      <c r="B61" s="3" t="s">
        <v>203</v>
      </c>
      <c r="C61" s="4">
        <v>25000000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25000000</v>
      </c>
      <c r="L61" s="15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1"/>
    </row>
    <row r="62" spans="1:19" x14ac:dyDescent="0.25">
      <c r="A62" s="3" t="s">
        <v>204</v>
      </c>
      <c r="B62" s="3" t="s">
        <v>205</v>
      </c>
      <c r="C62" s="4">
        <v>46611132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22500000</v>
      </c>
      <c r="L62" s="15">
        <v>24111132</v>
      </c>
      <c r="M62" s="4">
        <v>11864886</v>
      </c>
      <c r="N62" s="4">
        <v>0</v>
      </c>
      <c r="O62" s="4">
        <v>11864886</v>
      </c>
      <c r="P62" s="4">
        <v>11864886</v>
      </c>
      <c r="Q62" s="4">
        <v>0</v>
      </c>
      <c r="R62" s="4">
        <v>11864886</v>
      </c>
      <c r="S62" s="1"/>
    </row>
    <row r="63" spans="1:19" x14ac:dyDescent="0.25">
      <c r="A63" s="3" t="s">
        <v>206</v>
      </c>
      <c r="B63" s="3" t="s">
        <v>207</v>
      </c>
      <c r="C63" s="4">
        <v>17138317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11000000</v>
      </c>
      <c r="L63" s="15">
        <v>6138317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1"/>
    </row>
    <row r="64" spans="1:19" x14ac:dyDescent="0.25">
      <c r="A64" s="3" t="s">
        <v>208</v>
      </c>
      <c r="B64" s="3" t="s">
        <v>209</v>
      </c>
      <c r="C64" s="4">
        <v>18658459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18658000</v>
      </c>
      <c r="L64" s="15">
        <v>459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1"/>
    </row>
    <row r="65" spans="1:19" x14ac:dyDescent="0.25">
      <c r="A65" s="3" t="s">
        <v>210</v>
      </c>
      <c r="B65" s="3" t="s">
        <v>211</v>
      </c>
      <c r="C65" s="4">
        <v>18658459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18658000</v>
      </c>
      <c r="L65" s="15">
        <v>459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1"/>
    </row>
    <row r="66" spans="1:19" x14ac:dyDescent="0.25">
      <c r="A66" s="3" t="s">
        <v>212</v>
      </c>
      <c r="B66" s="3" t="s">
        <v>213</v>
      </c>
      <c r="C66" s="4">
        <v>956103699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111658000</v>
      </c>
      <c r="J66" s="4">
        <v>0</v>
      </c>
      <c r="K66" s="4">
        <v>0</v>
      </c>
      <c r="L66" s="15">
        <v>1067761699</v>
      </c>
      <c r="M66" s="4">
        <v>1066023334</v>
      </c>
      <c r="N66" s="4">
        <v>-83333</v>
      </c>
      <c r="O66" s="4">
        <v>1065940001</v>
      </c>
      <c r="P66" s="4">
        <v>498322001</v>
      </c>
      <c r="Q66" s="4">
        <v>125780000</v>
      </c>
      <c r="R66" s="4">
        <v>624102001</v>
      </c>
      <c r="S66" s="1"/>
    </row>
    <row r="67" spans="1:19" x14ac:dyDescent="0.25">
      <c r="A67" s="3" t="s">
        <v>214</v>
      </c>
      <c r="B67" s="3" t="s">
        <v>215</v>
      </c>
      <c r="C67" s="4">
        <v>956103699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111658000</v>
      </c>
      <c r="J67" s="4">
        <v>0</v>
      </c>
      <c r="K67" s="4">
        <v>0</v>
      </c>
      <c r="L67" s="15">
        <v>1067761699</v>
      </c>
      <c r="M67" s="4">
        <v>1066023334</v>
      </c>
      <c r="N67" s="4">
        <v>-83333</v>
      </c>
      <c r="O67" s="4">
        <v>1065940001</v>
      </c>
      <c r="P67" s="4">
        <v>498322001</v>
      </c>
      <c r="Q67" s="4">
        <v>125780000</v>
      </c>
      <c r="R67" s="4">
        <v>624102001</v>
      </c>
      <c r="S67" s="1"/>
    </row>
    <row r="68" spans="1:19" x14ac:dyDescent="0.25">
      <c r="A68" s="3" t="s">
        <v>216</v>
      </c>
      <c r="B68" s="3" t="s">
        <v>217</v>
      </c>
      <c r="C68" s="4">
        <v>15000000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15">
        <v>15000000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1"/>
    </row>
    <row r="69" spans="1:19" x14ac:dyDescent="0.25">
      <c r="A69" s="3" t="s">
        <v>218</v>
      </c>
      <c r="B69" s="3" t="s">
        <v>219</v>
      </c>
      <c r="C69" s="4">
        <v>23364520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15">
        <v>23364520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1"/>
    </row>
    <row r="70" spans="1:19" x14ac:dyDescent="0.25">
      <c r="A70" s="3" t="s">
        <v>220</v>
      </c>
      <c r="B70" s="3" t="s">
        <v>221</v>
      </c>
      <c r="C70" s="4">
        <v>23364520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15">
        <v>23364520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1"/>
    </row>
    <row r="71" spans="1:19" x14ac:dyDescent="0.25">
      <c r="A71" s="3" t="s">
        <v>222</v>
      </c>
      <c r="B71" s="3" t="s">
        <v>223</v>
      </c>
      <c r="C71" s="4">
        <v>23364520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15">
        <v>23364520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1"/>
    </row>
    <row r="72" spans="1:19" x14ac:dyDescent="0.25">
      <c r="A72" s="3" t="s">
        <v>224</v>
      </c>
      <c r="B72" s="3" t="s">
        <v>225</v>
      </c>
      <c r="C72" s="4">
        <v>23364520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15">
        <v>23364520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1"/>
    </row>
    <row r="73" spans="1:19" x14ac:dyDescent="0.25">
      <c r="A73" s="3" t="s">
        <v>226</v>
      </c>
      <c r="B73" s="3" t="s">
        <v>227</v>
      </c>
      <c r="C73" s="4">
        <v>50691297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15">
        <v>50691297</v>
      </c>
      <c r="M73" s="4">
        <v>0</v>
      </c>
      <c r="N73" s="4">
        <v>50691297</v>
      </c>
      <c r="O73" s="4">
        <v>50691297</v>
      </c>
      <c r="P73" s="4">
        <v>0</v>
      </c>
      <c r="Q73" s="4">
        <v>50691297</v>
      </c>
      <c r="R73" s="4">
        <v>50691297</v>
      </c>
      <c r="S73" s="1"/>
    </row>
    <row r="74" spans="1:19" x14ac:dyDescent="0.25">
      <c r="A74" s="3" t="s">
        <v>228</v>
      </c>
      <c r="B74" s="3" t="s">
        <v>229</v>
      </c>
      <c r="C74" s="4">
        <v>50691297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15">
        <v>50691297</v>
      </c>
      <c r="M74" s="4">
        <v>0</v>
      </c>
      <c r="N74" s="4">
        <v>50691297</v>
      </c>
      <c r="O74" s="4">
        <v>50691297</v>
      </c>
      <c r="P74" s="4">
        <v>0</v>
      </c>
      <c r="Q74" s="4">
        <v>50691297</v>
      </c>
      <c r="R74" s="4">
        <v>50691297</v>
      </c>
      <c r="S74" s="1"/>
    </row>
    <row r="75" spans="1:19" x14ac:dyDescent="0.25">
      <c r="A75" s="3" t="s">
        <v>230</v>
      </c>
      <c r="B75" s="3" t="s">
        <v>231</v>
      </c>
      <c r="C75" s="4">
        <v>50691297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15">
        <v>50691297</v>
      </c>
      <c r="M75" s="4">
        <v>0</v>
      </c>
      <c r="N75" s="4">
        <v>50691297</v>
      </c>
      <c r="O75" s="4">
        <v>50691297</v>
      </c>
      <c r="P75" s="4">
        <v>0</v>
      </c>
      <c r="Q75" s="4">
        <v>50691297</v>
      </c>
      <c r="R75" s="4">
        <v>50691297</v>
      </c>
      <c r="S75" s="1"/>
    </row>
    <row r="76" spans="1:19" x14ac:dyDescent="0.25">
      <c r="A76" s="7" t="s">
        <v>22</v>
      </c>
      <c r="B76" s="7" t="s">
        <v>23</v>
      </c>
      <c r="C76" s="8">
        <v>10626462536</v>
      </c>
      <c r="D76" s="8">
        <v>0</v>
      </c>
      <c r="E76" s="8">
        <v>5217888273</v>
      </c>
      <c r="F76" s="8">
        <v>0</v>
      </c>
      <c r="G76" s="8">
        <v>0</v>
      </c>
      <c r="H76" s="8">
        <v>1155197228</v>
      </c>
      <c r="I76" s="8">
        <v>1602297228</v>
      </c>
      <c r="J76" s="8">
        <v>1155197228</v>
      </c>
      <c r="K76" s="8">
        <v>1602297228</v>
      </c>
      <c r="L76" s="8">
        <v>15844350809</v>
      </c>
      <c r="M76" s="8">
        <v>5824811994</v>
      </c>
      <c r="N76" s="8">
        <v>1703426621</v>
      </c>
      <c r="O76" s="8">
        <v>7528238615</v>
      </c>
      <c r="P76" s="8">
        <v>3076369826</v>
      </c>
      <c r="Q76" s="8">
        <v>715023278</v>
      </c>
      <c r="R76" s="8">
        <v>3791393104</v>
      </c>
      <c r="S76" s="1"/>
    </row>
    <row r="77" spans="1:19" x14ac:dyDescent="0.25">
      <c r="A77" s="7" t="s">
        <v>24</v>
      </c>
      <c r="B77" s="7" t="s">
        <v>25</v>
      </c>
      <c r="C77" s="8">
        <v>10626462536</v>
      </c>
      <c r="D77" s="8">
        <v>0</v>
      </c>
      <c r="E77" s="8">
        <v>5217888273</v>
      </c>
      <c r="F77" s="8">
        <v>0</v>
      </c>
      <c r="G77" s="8">
        <v>0</v>
      </c>
      <c r="H77" s="8">
        <v>1155197228</v>
      </c>
      <c r="I77" s="8">
        <v>1602297228</v>
      </c>
      <c r="J77" s="8">
        <v>1155197228</v>
      </c>
      <c r="K77" s="8">
        <v>1602297228</v>
      </c>
      <c r="L77" s="8">
        <v>15844350809</v>
      </c>
      <c r="M77" s="8">
        <v>5824811994</v>
      </c>
      <c r="N77" s="8">
        <v>1703426621</v>
      </c>
      <c r="O77" s="8">
        <v>7528238615</v>
      </c>
      <c r="P77" s="8">
        <v>3076369826</v>
      </c>
      <c r="Q77" s="8">
        <v>715023278</v>
      </c>
      <c r="R77" s="8">
        <v>3791393104</v>
      </c>
      <c r="S77" s="1"/>
    </row>
    <row r="78" spans="1:19" x14ac:dyDescent="0.25">
      <c r="A78" s="7" t="s">
        <v>26</v>
      </c>
      <c r="B78" s="7" t="s">
        <v>27</v>
      </c>
      <c r="C78" s="8">
        <v>10626462536</v>
      </c>
      <c r="D78" s="8">
        <v>0</v>
      </c>
      <c r="E78" s="8">
        <v>5217888273</v>
      </c>
      <c r="F78" s="8">
        <v>0</v>
      </c>
      <c r="G78" s="8">
        <v>0</v>
      </c>
      <c r="H78" s="8">
        <v>1155197228</v>
      </c>
      <c r="I78" s="8">
        <v>1602297228</v>
      </c>
      <c r="J78" s="8">
        <v>1155197228</v>
      </c>
      <c r="K78" s="8">
        <v>1602297228</v>
      </c>
      <c r="L78" s="8">
        <v>15844350809</v>
      </c>
      <c r="M78" s="8">
        <v>5824811994</v>
      </c>
      <c r="N78" s="8">
        <v>1703426621</v>
      </c>
      <c r="O78" s="8">
        <v>7528238615</v>
      </c>
      <c r="P78" s="8">
        <v>3076369826</v>
      </c>
      <c r="Q78" s="8">
        <v>715023278</v>
      </c>
      <c r="R78" s="8">
        <v>3791393104</v>
      </c>
      <c r="S78" s="1"/>
    </row>
    <row r="79" spans="1:19" x14ac:dyDescent="0.25">
      <c r="A79" s="7" t="s">
        <v>28</v>
      </c>
      <c r="B79" s="7" t="s">
        <v>29</v>
      </c>
      <c r="C79" s="8">
        <v>10626462536</v>
      </c>
      <c r="D79" s="8">
        <v>0</v>
      </c>
      <c r="E79" s="8">
        <v>5217888273</v>
      </c>
      <c r="F79" s="8">
        <v>0</v>
      </c>
      <c r="G79" s="8">
        <v>0</v>
      </c>
      <c r="H79" s="8">
        <v>1155197228</v>
      </c>
      <c r="I79" s="8">
        <v>1602297228</v>
      </c>
      <c r="J79" s="8">
        <v>1155197228</v>
      </c>
      <c r="K79" s="8">
        <v>1602297228</v>
      </c>
      <c r="L79" s="8">
        <v>15844350809</v>
      </c>
      <c r="M79" s="8">
        <v>5824811994</v>
      </c>
      <c r="N79" s="8">
        <v>1703426621</v>
      </c>
      <c r="O79" s="8">
        <v>7528238615</v>
      </c>
      <c r="P79" s="8">
        <v>3076369826</v>
      </c>
      <c r="Q79" s="8">
        <v>715023278</v>
      </c>
      <c r="R79" s="8">
        <v>3791393104</v>
      </c>
      <c r="S79" s="1"/>
    </row>
    <row r="80" spans="1:19" x14ac:dyDescent="0.25">
      <c r="A80" s="19" t="s">
        <v>30</v>
      </c>
      <c r="B80" s="19" t="s">
        <v>31</v>
      </c>
      <c r="C80" s="20">
        <v>6158143897</v>
      </c>
      <c r="D80" s="20">
        <v>0</v>
      </c>
      <c r="E80" s="20">
        <v>5217888273</v>
      </c>
      <c r="F80" s="20">
        <v>0</v>
      </c>
      <c r="G80" s="20">
        <v>0</v>
      </c>
      <c r="H80" s="20">
        <v>0</v>
      </c>
      <c r="I80" s="20">
        <v>0</v>
      </c>
      <c r="J80" s="20">
        <v>906277228</v>
      </c>
      <c r="K80" s="20">
        <v>906277228</v>
      </c>
      <c r="L80" s="20">
        <v>10469754942</v>
      </c>
      <c r="M80" s="20">
        <v>2456088116</v>
      </c>
      <c r="N80" s="20">
        <v>226172589</v>
      </c>
      <c r="O80" s="20">
        <v>2682260705</v>
      </c>
      <c r="P80" s="20">
        <v>1430052193</v>
      </c>
      <c r="Q80" s="20">
        <v>283650149</v>
      </c>
      <c r="R80" s="20">
        <v>1713702342</v>
      </c>
      <c r="S80" s="1"/>
    </row>
    <row r="81" spans="1:19" x14ac:dyDescent="0.25">
      <c r="A81" s="21" t="s">
        <v>32</v>
      </c>
      <c r="B81" s="21" t="s">
        <v>33</v>
      </c>
      <c r="C81" s="22">
        <v>3245770900</v>
      </c>
      <c r="D81" s="22">
        <v>0</v>
      </c>
      <c r="E81" s="22">
        <v>60000000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3305770900</v>
      </c>
      <c r="M81" s="22">
        <v>400000000</v>
      </c>
      <c r="N81" s="22">
        <v>23480000</v>
      </c>
      <c r="O81" s="22">
        <v>423480000</v>
      </c>
      <c r="P81" s="22">
        <v>375244232</v>
      </c>
      <c r="Q81" s="22">
        <v>0</v>
      </c>
      <c r="R81" s="22">
        <v>375244232</v>
      </c>
      <c r="S81" s="1"/>
    </row>
    <row r="82" spans="1:19" x14ac:dyDescent="0.25">
      <c r="A82" s="3" t="s">
        <v>34</v>
      </c>
      <c r="B82" s="3" t="s">
        <v>35</v>
      </c>
      <c r="C82" s="4">
        <v>759921843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15">
        <v>759921843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1"/>
    </row>
    <row r="83" spans="1:19" x14ac:dyDescent="0.25">
      <c r="A83" s="3" t="s">
        <v>36</v>
      </c>
      <c r="B83" s="3" t="s">
        <v>37</v>
      </c>
      <c r="C83" s="4">
        <v>2485849057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15">
        <v>2485849057</v>
      </c>
      <c r="M83" s="4">
        <v>400000000</v>
      </c>
      <c r="N83" s="4">
        <v>0</v>
      </c>
      <c r="O83" s="4">
        <v>400000000</v>
      </c>
      <c r="P83" s="4">
        <v>375244232</v>
      </c>
      <c r="Q83" s="4">
        <v>0</v>
      </c>
      <c r="R83" s="4">
        <v>375244232</v>
      </c>
      <c r="S83" s="1"/>
    </row>
    <row r="84" spans="1:19" x14ac:dyDescent="0.25">
      <c r="A84" s="3" t="s">
        <v>38</v>
      </c>
      <c r="B84" s="3" t="s">
        <v>39</v>
      </c>
      <c r="C84" s="4">
        <v>0</v>
      </c>
      <c r="D84" s="4">
        <v>0</v>
      </c>
      <c r="E84" s="4">
        <v>60000000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15">
        <v>60000000</v>
      </c>
      <c r="M84" s="4">
        <v>0</v>
      </c>
      <c r="N84" s="4">
        <v>23480000</v>
      </c>
      <c r="O84" s="4">
        <v>23480000</v>
      </c>
      <c r="P84" s="4">
        <v>0</v>
      </c>
      <c r="Q84" s="4">
        <v>0</v>
      </c>
      <c r="R84" s="4">
        <v>0</v>
      </c>
      <c r="S84" s="1"/>
    </row>
    <row r="85" spans="1:19" x14ac:dyDescent="0.25">
      <c r="A85" s="21" t="s">
        <v>40</v>
      </c>
      <c r="B85" s="21" t="s">
        <v>41</v>
      </c>
      <c r="C85" s="22">
        <v>149150943</v>
      </c>
      <c r="D85" s="22">
        <v>0</v>
      </c>
      <c r="E85" s="22">
        <v>4250000000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4399150943</v>
      </c>
      <c r="M85" s="22">
        <v>103002436</v>
      </c>
      <c r="N85" s="22">
        <v>12500000</v>
      </c>
      <c r="O85" s="22">
        <v>115502436</v>
      </c>
      <c r="P85" s="22">
        <v>66640613</v>
      </c>
      <c r="Q85" s="22">
        <v>8700000</v>
      </c>
      <c r="R85" s="22">
        <v>75340613</v>
      </c>
      <c r="S85" s="1"/>
    </row>
    <row r="86" spans="1:19" x14ac:dyDescent="0.25">
      <c r="A86" s="3" t="s">
        <v>42</v>
      </c>
      <c r="B86" s="3" t="s">
        <v>43</v>
      </c>
      <c r="C86" s="4">
        <v>149150943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15">
        <v>149150943</v>
      </c>
      <c r="M86" s="4">
        <v>103002436</v>
      </c>
      <c r="N86" s="4">
        <v>0</v>
      </c>
      <c r="O86" s="4">
        <v>103002436</v>
      </c>
      <c r="P86" s="4">
        <v>66640613</v>
      </c>
      <c r="Q86" s="4">
        <v>8700000</v>
      </c>
      <c r="R86" s="4">
        <v>75340613</v>
      </c>
      <c r="S86" s="1"/>
    </row>
    <row r="87" spans="1:19" x14ac:dyDescent="0.25">
      <c r="A87" s="3" t="s">
        <v>44</v>
      </c>
      <c r="B87" s="3" t="s">
        <v>43</v>
      </c>
      <c r="C87" s="4">
        <v>0</v>
      </c>
      <c r="D87" s="4">
        <v>0</v>
      </c>
      <c r="E87" s="4">
        <v>4250000000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15">
        <v>4250000000</v>
      </c>
      <c r="M87" s="4">
        <v>0</v>
      </c>
      <c r="N87" s="4">
        <v>12500000</v>
      </c>
      <c r="O87" s="4">
        <v>12500000</v>
      </c>
      <c r="P87" s="4">
        <v>0</v>
      </c>
      <c r="Q87" s="4">
        <v>0</v>
      </c>
      <c r="R87" s="4">
        <v>0</v>
      </c>
      <c r="S87" s="1"/>
    </row>
    <row r="88" spans="1:19" x14ac:dyDescent="0.25">
      <c r="A88" s="21" t="s">
        <v>45</v>
      </c>
      <c r="B88" s="21" t="s">
        <v>46</v>
      </c>
      <c r="C88" s="22">
        <v>2610022054</v>
      </c>
      <c r="D88" s="22">
        <v>0</v>
      </c>
      <c r="E88" s="22">
        <v>907888273</v>
      </c>
      <c r="F88" s="22">
        <v>0</v>
      </c>
      <c r="G88" s="22">
        <v>0</v>
      </c>
      <c r="H88" s="22">
        <v>0</v>
      </c>
      <c r="I88" s="22">
        <v>0</v>
      </c>
      <c r="J88" s="22">
        <v>906277228</v>
      </c>
      <c r="K88" s="22">
        <v>906277228</v>
      </c>
      <c r="L88" s="22">
        <v>2611633099</v>
      </c>
      <c r="M88" s="22">
        <v>1843510872</v>
      </c>
      <c r="N88" s="22">
        <v>190192589</v>
      </c>
      <c r="O88" s="22">
        <v>2033703461</v>
      </c>
      <c r="P88" s="22">
        <v>961967348</v>
      </c>
      <c r="Q88" s="22">
        <v>264350149</v>
      </c>
      <c r="R88" s="22">
        <v>1226317497</v>
      </c>
      <c r="S88" s="1"/>
    </row>
    <row r="89" spans="1:19" x14ac:dyDescent="0.25">
      <c r="A89" s="3" t="s">
        <v>47</v>
      </c>
      <c r="B89" s="3" t="s">
        <v>48</v>
      </c>
      <c r="C89" s="4">
        <v>2360000000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15">
        <v>2360000000</v>
      </c>
      <c r="M89" s="4">
        <v>1608880803</v>
      </c>
      <c r="N89" s="4">
        <v>174992589</v>
      </c>
      <c r="O89" s="4">
        <v>1783873392</v>
      </c>
      <c r="P89" s="4">
        <v>850874812</v>
      </c>
      <c r="Q89" s="4">
        <v>235387681</v>
      </c>
      <c r="R89" s="4">
        <v>1086262493</v>
      </c>
      <c r="S89" s="1"/>
    </row>
    <row r="90" spans="1:19" x14ac:dyDescent="0.25">
      <c r="A90" s="3" t="s">
        <v>49</v>
      </c>
      <c r="B90" s="3" t="s">
        <v>50</v>
      </c>
      <c r="C90" s="4">
        <v>250022054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15">
        <v>250022054</v>
      </c>
      <c r="M90" s="4">
        <v>234630069</v>
      </c>
      <c r="N90" s="4">
        <v>15200000</v>
      </c>
      <c r="O90" s="4">
        <v>249830069</v>
      </c>
      <c r="P90" s="4">
        <v>111092536</v>
      </c>
      <c r="Q90" s="4">
        <v>28962468</v>
      </c>
      <c r="R90" s="4">
        <v>140055004</v>
      </c>
      <c r="S90" s="1"/>
    </row>
    <row r="91" spans="1:19" x14ac:dyDescent="0.25">
      <c r="A91" s="3" t="s">
        <v>51</v>
      </c>
      <c r="B91" s="3" t="s">
        <v>50</v>
      </c>
      <c r="C91" s="4">
        <v>0</v>
      </c>
      <c r="D91" s="4">
        <v>0</v>
      </c>
      <c r="E91" s="4">
        <v>907888273</v>
      </c>
      <c r="F91" s="4">
        <v>0</v>
      </c>
      <c r="G91" s="4">
        <v>0</v>
      </c>
      <c r="H91" s="4">
        <v>0</v>
      </c>
      <c r="I91" s="4">
        <v>0</v>
      </c>
      <c r="J91" s="4">
        <v>906277228</v>
      </c>
      <c r="K91" s="4">
        <v>906277228</v>
      </c>
      <c r="L91" s="15">
        <v>1611045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1"/>
    </row>
    <row r="92" spans="1:19" x14ac:dyDescent="0.25">
      <c r="A92" s="21" t="s">
        <v>52</v>
      </c>
      <c r="B92" s="21" t="s">
        <v>53</v>
      </c>
      <c r="C92" s="22">
        <v>110000000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110000000</v>
      </c>
      <c r="M92" s="22">
        <v>109574808</v>
      </c>
      <c r="N92" s="22">
        <v>0</v>
      </c>
      <c r="O92" s="22">
        <v>109574808</v>
      </c>
      <c r="P92" s="22">
        <v>26200000</v>
      </c>
      <c r="Q92" s="22">
        <v>10600000</v>
      </c>
      <c r="R92" s="22">
        <v>36800000</v>
      </c>
      <c r="S92" s="1"/>
    </row>
    <row r="93" spans="1:19" x14ac:dyDescent="0.25">
      <c r="A93" s="3" t="s">
        <v>54</v>
      </c>
      <c r="B93" s="3" t="s">
        <v>55</v>
      </c>
      <c r="C93" s="4">
        <v>110000000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15">
        <v>110000000</v>
      </c>
      <c r="M93" s="4">
        <v>109574808</v>
      </c>
      <c r="N93" s="4">
        <v>0</v>
      </c>
      <c r="O93" s="4">
        <v>109574808</v>
      </c>
      <c r="P93" s="4">
        <v>26200000</v>
      </c>
      <c r="Q93" s="4">
        <v>10600000</v>
      </c>
      <c r="R93" s="4">
        <v>36800000</v>
      </c>
      <c r="S93" s="1"/>
    </row>
    <row r="94" spans="1:19" x14ac:dyDescent="0.25">
      <c r="A94" s="21" t="s">
        <v>56</v>
      </c>
      <c r="B94" s="21" t="s">
        <v>53</v>
      </c>
      <c r="C94" s="22">
        <v>43200000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43200000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1"/>
    </row>
    <row r="95" spans="1:19" x14ac:dyDescent="0.25">
      <c r="A95" s="3" t="s">
        <v>57</v>
      </c>
      <c r="B95" s="3" t="s">
        <v>55</v>
      </c>
      <c r="C95" s="4">
        <v>43200000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15">
        <v>43200000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1"/>
    </row>
    <row r="96" spans="1:19" x14ac:dyDescent="0.25">
      <c r="A96" s="7" t="s">
        <v>58</v>
      </c>
      <c r="B96" s="7" t="s">
        <v>59</v>
      </c>
      <c r="C96" s="8">
        <v>4468318639</v>
      </c>
      <c r="D96" s="8">
        <v>0</v>
      </c>
      <c r="E96" s="8">
        <v>0</v>
      </c>
      <c r="F96" s="8">
        <v>0</v>
      </c>
      <c r="G96" s="8">
        <v>0</v>
      </c>
      <c r="H96" s="8">
        <v>1155197228</v>
      </c>
      <c r="I96" s="8">
        <v>1602297228</v>
      </c>
      <c r="J96" s="8">
        <v>248920000</v>
      </c>
      <c r="K96" s="8">
        <v>696020000</v>
      </c>
      <c r="L96" s="8">
        <v>5374595867</v>
      </c>
      <c r="M96" s="8">
        <v>3368723878</v>
      </c>
      <c r="N96" s="8">
        <v>1477254032</v>
      </c>
      <c r="O96" s="8">
        <v>4845977910</v>
      </c>
      <c r="P96" s="8">
        <v>1646317633</v>
      </c>
      <c r="Q96" s="8">
        <v>431373129</v>
      </c>
      <c r="R96" s="8">
        <v>2077690762</v>
      </c>
      <c r="S96" s="1"/>
    </row>
    <row r="97" spans="1:19" x14ac:dyDescent="0.25">
      <c r="A97" s="17" t="s">
        <v>60</v>
      </c>
      <c r="B97" s="17" t="s">
        <v>61</v>
      </c>
      <c r="C97" s="18">
        <v>1630000000</v>
      </c>
      <c r="D97" s="18">
        <v>0</v>
      </c>
      <c r="E97" s="18">
        <v>0</v>
      </c>
      <c r="F97" s="18">
        <v>0</v>
      </c>
      <c r="G97" s="18">
        <v>0</v>
      </c>
      <c r="H97" s="18">
        <v>149600000</v>
      </c>
      <c r="I97" s="18">
        <v>253700000</v>
      </c>
      <c r="J97" s="18">
        <v>149600000</v>
      </c>
      <c r="K97" s="18">
        <v>253700000</v>
      </c>
      <c r="L97" s="18">
        <v>1630000000</v>
      </c>
      <c r="M97" s="18">
        <v>1300890711</v>
      </c>
      <c r="N97" s="18">
        <v>299353333</v>
      </c>
      <c r="O97" s="18">
        <v>1600244044</v>
      </c>
      <c r="P97" s="18">
        <v>557199462</v>
      </c>
      <c r="Q97" s="18">
        <v>225273129</v>
      </c>
      <c r="R97" s="18">
        <v>782472591</v>
      </c>
      <c r="S97" s="1"/>
    </row>
    <row r="98" spans="1:19" x14ac:dyDescent="0.25">
      <c r="A98" s="3" t="s">
        <v>62</v>
      </c>
      <c r="B98" s="3" t="s">
        <v>63</v>
      </c>
      <c r="C98" s="4">
        <v>200000000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125000000</v>
      </c>
      <c r="K98" s="4">
        <v>125000000</v>
      </c>
      <c r="L98" s="15">
        <v>75000000</v>
      </c>
      <c r="M98" s="4">
        <v>75000000</v>
      </c>
      <c r="N98" s="4">
        <v>0</v>
      </c>
      <c r="O98" s="4">
        <v>75000000</v>
      </c>
      <c r="P98" s="4">
        <v>70000000</v>
      </c>
      <c r="Q98" s="4">
        <v>0</v>
      </c>
      <c r="R98" s="4">
        <v>70000000</v>
      </c>
      <c r="S98" s="1"/>
    </row>
    <row r="99" spans="1:19" x14ac:dyDescent="0.25">
      <c r="A99" s="3" t="s">
        <v>64</v>
      </c>
      <c r="B99" s="3" t="s">
        <v>65</v>
      </c>
      <c r="C99" s="4">
        <v>830000000</v>
      </c>
      <c r="D99" s="4">
        <v>0</v>
      </c>
      <c r="E99" s="4">
        <v>0</v>
      </c>
      <c r="F99" s="4">
        <v>0</v>
      </c>
      <c r="G99" s="4">
        <v>0</v>
      </c>
      <c r="H99" s="4">
        <v>62800000</v>
      </c>
      <c r="I99" s="4">
        <v>62800000</v>
      </c>
      <c r="J99" s="4">
        <v>0</v>
      </c>
      <c r="K99" s="4">
        <v>0</v>
      </c>
      <c r="L99" s="15">
        <v>892800000</v>
      </c>
      <c r="M99" s="4">
        <v>737500000</v>
      </c>
      <c r="N99" s="4">
        <v>142683333</v>
      </c>
      <c r="O99" s="4">
        <v>880183333</v>
      </c>
      <c r="P99" s="4">
        <v>342181880</v>
      </c>
      <c r="Q99" s="4">
        <v>66100000</v>
      </c>
      <c r="R99" s="4">
        <v>408281880</v>
      </c>
      <c r="S99" s="1"/>
    </row>
    <row r="100" spans="1:19" x14ac:dyDescent="0.25">
      <c r="A100" s="3" t="s">
        <v>66</v>
      </c>
      <c r="B100" s="3" t="s">
        <v>67</v>
      </c>
      <c r="C100" s="4">
        <v>260000000</v>
      </c>
      <c r="D100" s="4">
        <v>0</v>
      </c>
      <c r="E100" s="4">
        <v>0</v>
      </c>
      <c r="F100" s="4">
        <v>0</v>
      </c>
      <c r="G100" s="4">
        <v>0</v>
      </c>
      <c r="H100" s="4">
        <v>21930000</v>
      </c>
      <c r="I100" s="4">
        <v>126030000</v>
      </c>
      <c r="J100" s="4">
        <v>0</v>
      </c>
      <c r="K100" s="4">
        <v>0</v>
      </c>
      <c r="L100" s="15">
        <v>386030000</v>
      </c>
      <c r="M100" s="4">
        <v>342790711</v>
      </c>
      <c r="N100" s="4">
        <v>26150000</v>
      </c>
      <c r="O100" s="4">
        <v>368940711</v>
      </c>
      <c r="P100" s="4">
        <v>97117582</v>
      </c>
      <c r="Q100" s="4">
        <v>137573129</v>
      </c>
      <c r="R100" s="4">
        <v>234690711</v>
      </c>
      <c r="S100" s="1"/>
    </row>
    <row r="101" spans="1:19" x14ac:dyDescent="0.25">
      <c r="A101" s="3" t="s">
        <v>68</v>
      </c>
      <c r="B101" s="3" t="s">
        <v>69</v>
      </c>
      <c r="C101" s="4">
        <v>235000000</v>
      </c>
      <c r="D101" s="4">
        <v>0</v>
      </c>
      <c r="E101" s="4">
        <v>0</v>
      </c>
      <c r="F101" s="4">
        <v>0</v>
      </c>
      <c r="G101" s="4">
        <v>0</v>
      </c>
      <c r="H101" s="4">
        <v>64870000</v>
      </c>
      <c r="I101" s="4">
        <v>64870000</v>
      </c>
      <c r="J101" s="4">
        <v>0</v>
      </c>
      <c r="K101" s="4">
        <v>24000000</v>
      </c>
      <c r="L101" s="15">
        <v>275870000</v>
      </c>
      <c r="M101" s="4">
        <v>145300000</v>
      </c>
      <c r="N101" s="4">
        <v>130520000</v>
      </c>
      <c r="O101" s="4">
        <v>275820000</v>
      </c>
      <c r="P101" s="4">
        <v>47900000</v>
      </c>
      <c r="Q101" s="4">
        <v>21600000</v>
      </c>
      <c r="R101" s="4">
        <v>69500000</v>
      </c>
      <c r="S101" s="1"/>
    </row>
    <row r="102" spans="1:19" x14ac:dyDescent="0.25">
      <c r="A102" s="3" t="s">
        <v>70</v>
      </c>
      <c r="B102" s="3" t="s">
        <v>71</v>
      </c>
      <c r="C102" s="4">
        <v>105000000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24600000</v>
      </c>
      <c r="K102" s="4">
        <v>104700000</v>
      </c>
      <c r="L102" s="15">
        <v>300000</v>
      </c>
      <c r="M102" s="4">
        <v>300000</v>
      </c>
      <c r="N102" s="4">
        <v>0</v>
      </c>
      <c r="O102" s="4">
        <v>300000</v>
      </c>
      <c r="P102" s="4">
        <v>0</v>
      </c>
      <c r="Q102" s="4">
        <v>0</v>
      </c>
      <c r="R102" s="4">
        <v>0</v>
      </c>
      <c r="S102" s="1"/>
    </row>
    <row r="103" spans="1:19" x14ac:dyDescent="0.25">
      <c r="A103" s="17" t="s">
        <v>72</v>
      </c>
      <c r="B103" s="17" t="s">
        <v>73</v>
      </c>
      <c r="C103" s="18">
        <v>2838318639</v>
      </c>
      <c r="D103" s="18">
        <v>0</v>
      </c>
      <c r="E103" s="18">
        <v>0</v>
      </c>
      <c r="F103" s="18">
        <v>0</v>
      </c>
      <c r="G103" s="18">
        <v>0</v>
      </c>
      <c r="H103" s="18">
        <v>1005597228</v>
      </c>
      <c r="I103" s="18">
        <v>1348597228</v>
      </c>
      <c r="J103" s="18">
        <v>99320000</v>
      </c>
      <c r="K103" s="18">
        <v>442320000</v>
      </c>
      <c r="L103" s="18">
        <v>3744595867</v>
      </c>
      <c r="M103" s="18">
        <v>2067833167</v>
      </c>
      <c r="N103" s="18">
        <v>1177900699</v>
      </c>
      <c r="O103" s="18">
        <v>3245733866</v>
      </c>
      <c r="P103" s="18">
        <v>1089118171</v>
      </c>
      <c r="Q103" s="18">
        <v>206100000</v>
      </c>
      <c r="R103" s="18">
        <v>1295218171</v>
      </c>
      <c r="S103" s="1"/>
    </row>
    <row r="104" spans="1:19" x14ac:dyDescent="0.25">
      <c r="A104" s="3" t="s">
        <v>74</v>
      </c>
      <c r="B104" s="3" t="s">
        <v>75</v>
      </c>
      <c r="C104" s="4">
        <v>152271627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15">
        <v>152271627</v>
      </c>
      <c r="M104" s="4">
        <v>149800000</v>
      </c>
      <c r="N104" s="4">
        <v>0</v>
      </c>
      <c r="O104" s="4">
        <v>149800000</v>
      </c>
      <c r="P104" s="4">
        <v>149800000</v>
      </c>
      <c r="Q104" s="4">
        <v>0</v>
      </c>
      <c r="R104" s="4">
        <v>149800000</v>
      </c>
      <c r="S104" s="1"/>
    </row>
    <row r="105" spans="1:19" x14ac:dyDescent="0.25">
      <c r="A105" s="3" t="s">
        <v>76</v>
      </c>
      <c r="B105" s="3" t="s">
        <v>77</v>
      </c>
      <c r="C105" s="4">
        <v>150000000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16000000</v>
      </c>
      <c r="J105" s="4">
        <v>752000</v>
      </c>
      <c r="K105" s="4">
        <v>752000</v>
      </c>
      <c r="L105" s="15">
        <v>165248000</v>
      </c>
      <c r="M105" s="4">
        <v>165248000</v>
      </c>
      <c r="N105" s="4">
        <v>0</v>
      </c>
      <c r="O105" s="4">
        <v>165248000</v>
      </c>
      <c r="P105" s="4">
        <v>165103000</v>
      </c>
      <c r="Q105" s="4">
        <v>0</v>
      </c>
      <c r="R105" s="4">
        <v>165103000</v>
      </c>
      <c r="S105" s="1"/>
    </row>
    <row r="106" spans="1:19" x14ac:dyDescent="0.25">
      <c r="A106" s="3" t="s">
        <v>78</v>
      </c>
      <c r="B106" s="3" t="s">
        <v>79</v>
      </c>
      <c r="C106" s="4">
        <v>120000000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120000000</v>
      </c>
      <c r="L106" s="15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1"/>
    </row>
    <row r="107" spans="1:19" x14ac:dyDescent="0.25">
      <c r="A107" s="3" t="s">
        <v>80</v>
      </c>
      <c r="B107" s="3" t="s">
        <v>81</v>
      </c>
      <c r="C107" s="4">
        <v>100000000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90000000</v>
      </c>
      <c r="K107" s="4">
        <v>100000000</v>
      </c>
      <c r="L107" s="15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1"/>
    </row>
    <row r="108" spans="1:19" x14ac:dyDescent="0.25">
      <c r="A108" s="3" t="s">
        <v>82</v>
      </c>
      <c r="B108" s="3" t="s">
        <v>83</v>
      </c>
      <c r="C108" s="4">
        <v>250000000</v>
      </c>
      <c r="D108" s="4">
        <v>0</v>
      </c>
      <c r="E108" s="4">
        <v>0</v>
      </c>
      <c r="F108" s="4">
        <v>0</v>
      </c>
      <c r="G108" s="4">
        <v>0</v>
      </c>
      <c r="H108" s="4">
        <v>108196667</v>
      </c>
      <c r="I108" s="4">
        <v>223196667</v>
      </c>
      <c r="J108" s="4">
        <v>0</v>
      </c>
      <c r="K108" s="4">
        <v>0</v>
      </c>
      <c r="L108" s="15">
        <v>473196667</v>
      </c>
      <c r="M108" s="4">
        <v>360766667</v>
      </c>
      <c r="N108" s="4">
        <v>105579999</v>
      </c>
      <c r="O108" s="4">
        <v>466346666</v>
      </c>
      <c r="P108" s="4">
        <v>139796671</v>
      </c>
      <c r="Q108" s="4">
        <v>44400000</v>
      </c>
      <c r="R108" s="4">
        <v>184196671</v>
      </c>
      <c r="S108" s="1"/>
    </row>
    <row r="109" spans="1:19" x14ac:dyDescent="0.25">
      <c r="A109" s="3" t="s">
        <v>84</v>
      </c>
      <c r="B109" s="3" t="s">
        <v>85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40000000</v>
      </c>
      <c r="I109" s="4">
        <v>40000000</v>
      </c>
      <c r="J109" s="4">
        <v>0</v>
      </c>
      <c r="K109" s="4">
        <v>0</v>
      </c>
      <c r="L109" s="15">
        <v>40000000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1"/>
    </row>
    <row r="110" spans="1:19" x14ac:dyDescent="0.25">
      <c r="A110" s="3" t="s">
        <v>86</v>
      </c>
      <c r="B110" s="3" t="s">
        <v>87</v>
      </c>
      <c r="C110" s="4">
        <v>87728373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120000000</v>
      </c>
      <c r="J110" s="4">
        <v>0</v>
      </c>
      <c r="K110" s="4">
        <v>0</v>
      </c>
      <c r="L110" s="15">
        <v>207728373</v>
      </c>
      <c r="M110" s="4">
        <v>18500000</v>
      </c>
      <c r="N110" s="4">
        <v>189000000</v>
      </c>
      <c r="O110" s="4">
        <v>207500000</v>
      </c>
      <c r="P110" s="4">
        <v>18500000</v>
      </c>
      <c r="Q110" s="4">
        <v>0</v>
      </c>
      <c r="R110" s="4">
        <v>18500000</v>
      </c>
      <c r="S110" s="1"/>
    </row>
    <row r="111" spans="1:19" x14ac:dyDescent="0.25">
      <c r="A111" s="3" t="s">
        <v>88</v>
      </c>
      <c r="B111" s="3" t="s">
        <v>89</v>
      </c>
      <c r="C111" s="4">
        <v>200000000</v>
      </c>
      <c r="D111" s="4">
        <v>0</v>
      </c>
      <c r="E111" s="4">
        <v>0</v>
      </c>
      <c r="F111" s="4">
        <v>0</v>
      </c>
      <c r="G111" s="4">
        <v>0</v>
      </c>
      <c r="H111" s="4">
        <v>41834000</v>
      </c>
      <c r="I111" s="4">
        <v>41834000</v>
      </c>
      <c r="J111" s="4">
        <v>0</v>
      </c>
      <c r="K111" s="4">
        <v>0</v>
      </c>
      <c r="L111" s="15">
        <v>241834000</v>
      </c>
      <c r="M111" s="4">
        <v>183334000</v>
      </c>
      <c r="N111" s="4">
        <v>46470000</v>
      </c>
      <c r="O111" s="4">
        <v>229804000</v>
      </c>
      <c r="P111" s="4">
        <v>174934000</v>
      </c>
      <c r="Q111" s="4">
        <v>14400000</v>
      </c>
      <c r="R111" s="4">
        <v>189334000</v>
      </c>
      <c r="S111" s="1"/>
    </row>
    <row r="112" spans="1:19" x14ac:dyDescent="0.25">
      <c r="A112" s="3" t="s">
        <v>90</v>
      </c>
      <c r="B112" s="3" t="s">
        <v>91</v>
      </c>
      <c r="C112" s="4">
        <v>230000000</v>
      </c>
      <c r="D112" s="4">
        <v>0</v>
      </c>
      <c r="E112" s="4">
        <v>0</v>
      </c>
      <c r="F112" s="4">
        <v>0</v>
      </c>
      <c r="G112" s="4">
        <v>0</v>
      </c>
      <c r="H112" s="4">
        <v>182220000</v>
      </c>
      <c r="I112" s="4">
        <v>214220000</v>
      </c>
      <c r="J112" s="4">
        <v>0</v>
      </c>
      <c r="K112" s="4">
        <v>0</v>
      </c>
      <c r="L112" s="15">
        <v>444220000</v>
      </c>
      <c r="M112" s="4">
        <v>247850000</v>
      </c>
      <c r="N112" s="4">
        <v>189970000</v>
      </c>
      <c r="O112" s="4">
        <v>437820000</v>
      </c>
      <c r="P112" s="4">
        <v>94400000</v>
      </c>
      <c r="Q112" s="4">
        <v>33400000</v>
      </c>
      <c r="R112" s="4">
        <v>127800000</v>
      </c>
      <c r="S112" s="1"/>
    </row>
    <row r="113" spans="1:19" x14ac:dyDescent="0.25">
      <c r="A113" s="3" t="s">
        <v>92</v>
      </c>
      <c r="B113" s="3" t="s">
        <v>93</v>
      </c>
      <c r="C113" s="4">
        <v>300000000</v>
      </c>
      <c r="D113" s="4">
        <v>0</v>
      </c>
      <c r="E113" s="4">
        <v>0</v>
      </c>
      <c r="F113" s="4">
        <v>0</v>
      </c>
      <c r="G113" s="4">
        <v>0</v>
      </c>
      <c r="H113" s="4">
        <v>233620000</v>
      </c>
      <c r="I113" s="4">
        <v>233620000</v>
      </c>
      <c r="J113" s="4">
        <v>0</v>
      </c>
      <c r="K113" s="4">
        <v>105000000</v>
      </c>
      <c r="L113" s="15">
        <v>428620000</v>
      </c>
      <c r="M113" s="4">
        <v>169900000</v>
      </c>
      <c r="N113" s="4">
        <v>121663333</v>
      </c>
      <c r="O113" s="4">
        <v>291563333</v>
      </c>
      <c r="P113" s="4">
        <v>55700000</v>
      </c>
      <c r="Q113" s="4">
        <v>23000000</v>
      </c>
      <c r="R113" s="4">
        <v>78700000</v>
      </c>
      <c r="S113" s="1"/>
    </row>
    <row r="114" spans="1:19" x14ac:dyDescent="0.25">
      <c r="A114" s="3" t="s">
        <v>94</v>
      </c>
      <c r="B114" s="3" t="s">
        <v>95</v>
      </c>
      <c r="C114" s="4">
        <v>250000000</v>
      </c>
      <c r="D114" s="4">
        <v>0</v>
      </c>
      <c r="E114" s="4">
        <v>0</v>
      </c>
      <c r="F114" s="4">
        <v>0</v>
      </c>
      <c r="G114" s="4">
        <v>0</v>
      </c>
      <c r="H114" s="4">
        <v>255685200</v>
      </c>
      <c r="I114" s="4">
        <v>300685200</v>
      </c>
      <c r="J114" s="4">
        <v>0</v>
      </c>
      <c r="K114" s="4">
        <v>48000000</v>
      </c>
      <c r="L114" s="15">
        <v>502685200</v>
      </c>
      <c r="M114" s="4">
        <v>44984500</v>
      </c>
      <c r="N114" s="4">
        <v>451400700</v>
      </c>
      <c r="O114" s="4">
        <v>496385200</v>
      </c>
      <c r="P114" s="4">
        <v>32984500</v>
      </c>
      <c r="Q114" s="4">
        <v>3000000</v>
      </c>
      <c r="R114" s="4">
        <v>35984500</v>
      </c>
      <c r="S114" s="1"/>
    </row>
    <row r="115" spans="1:19" x14ac:dyDescent="0.25">
      <c r="A115" s="3" t="s">
        <v>96</v>
      </c>
      <c r="B115" s="3" t="s">
        <v>97</v>
      </c>
      <c r="C115" s="4">
        <v>250318639</v>
      </c>
      <c r="D115" s="4">
        <v>0</v>
      </c>
      <c r="E115" s="4">
        <v>0</v>
      </c>
      <c r="F115" s="4">
        <v>0</v>
      </c>
      <c r="G115" s="4">
        <v>0</v>
      </c>
      <c r="H115" s="4">
        <v>6031361</v>
      </c>
      <c r="I115" s="4">
        <v>6031361</v>
      </c>
      <c r="J115" s="4">
        <v>0</v>
      </c>
      <c r="K115" s="4">
        <v>0</v>
      </c>
      <c r="L115" s="15">
        <v>256350000</v>
      </c>
      <c r="M115" s="4">
        <v>236900000</v>
      </c>
      <c r="N115" s="4">
        <v>19450000</v>
      </c>
      <c r="O115" s="4">
        <v>256350000</v>
      </c>
      <c r="P115" s="4">
        <v>64200000</v>
      </c>
      <c r="Q115" s="4">
        <v>27600000</v>
      </c>
      <c r="R115" s="4">
        <v>91800000</v>
      </c>
      <c r="S115" s="1"/>
    </row>
    <row r="116" spans="1:19" x14ac:dyDescent="0.25">
      <c r="A116" s="3" t="s">
        <v>98</v>
      </c>
      <c r="B116" s="3" t="s">
        <v>99</v>
      </c>
      <c r="C116" s="4">
        <v>365000000</v>
      </c>
      <c r="D116" s="4">
        <v>0</v>
      </c>
      <c r="E116" s="4">
        <v>0</v>
      </c>
      <c r="F116" s="4">
        <v>0</v>
      </c>
      <c r="G116" s="4">
        <v>0</v>
      </c>
      <c r="H116" s="4">
        <v>26750000</v>
      </c>
      <c r="I116" s="4">
        <v>41750000</v>
      </c>
      <c r="J116" s="4">
        <v>0</v>
      </c>
      <c r="K116" s="4">
        <v>0</v>
      </c>
      <c r="L116" s="15">
        <v>406750000</v>
      </c>
      <c r="M116" s="4">
        <v>375300000</v>
      </c>
      <c r="N116" s="4">
        <v>31450000</v>
      </c>
      <c r="O116" s="4">
        <v>406750000</v>
      </c>
      <c r="P116" s="4">
        <v>145300000</v>
      </c>
      <c r="Q116" s="4">
        <v>50100000</v>
      </c>
      <c r="R116" s="4">
        <v>195400000</v>
      </c>
      <c r="S116" s="1"/>
    </row>
    <row r="117" spans="1:19" x14ac:dyDescent="0.25">
      <c r="A117" s="3" t="s">
        <v>100</v>
      </c>
      <c r="B117" s="3" t="s">
        <v>101</v>
      </c>
      <c r="C117" s="4">
        <v>383000000</v>
      </c>
      <c r="D117" s="4">
        <v>0</v>
      </c>
      <c r="E117" s="4">
        <v>0</v>
      </c>
      <c r="F117" s="4">
        <v>0</v>
      </c>
      <c r="G117" s="4">
        <v>0</v>
      </c>
      <c r="H117" s="4">
        <v>111260000</v>
      </c>
      <c r="I117" s="4">
        <v>111260000</v>
      </c>
      <c r="J117" s="4">
        <v>8568000</v>
      </c>
      <c r="K117" s="4">
        <v>68568000</v>
      </c>
      <c r="L117" s="15">
        <v>425692000</v>
      </c>
      <c r="M117" s="4">
        <v>115250000</v>
      </c>
      <c r="N117" s="4">
        <v>22916667</v>
      </c>
      <c r="O117" s="4">
        <v>138166667</v>
      </c>
      <c r="P117" s="4">
        <v>48400000</v>
      </c>
      <c r="Q117" s="4">
        <v>10200000</v>
      </c>
      <c r="R117" s="4">
        <v>58600000</v>
      </c>
      <c r="S117" s="1"/>
    </row>
    <row r="118" spans="1:19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2"/>
      <c r="N118" s="2"/>
      <c r="O118" s="2"/>
      <c r="P118" s="2"/>
      <c r="Q118" s="2"/>
      <c r="R118" s="2"/>
      <c r="S1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JUNIOFINAL23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imrd cucuta</dc:creator>
  <cp:lastModifiedBy>CAROLINA</cp:lastModifiedBy>
  <dcterms:created xsi:type="dcterms:W3CDTF">2023-06-30T16:43:30Z</dcterms:created>
  <dcterms:modified xsi:type="dcterms:W3CDTF">2023-07-14T20:27:44Z</dcterms:modified>
</cp:coreProperties>
</file>