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IMRD-CUCUTA\PLANEACION\"/>
    </mc:Choice>
  </mc:AlternateContent>
  <bookViews>
    <workbookView xWindow="390" yWindow="390" windowWidth="15375" windowHeight="7875" firstSheet="3" activeTab="7"/>
  </bookViews>
  <sheets>
    <sheet name="GESTION DIRECTIVA" sheetId="2" r:id="rId1"/>
    <sheet name="GESTIÓN DE CALIDAD" sheetId="4" r:id="rId2"/>
    <sheet name="ESCENARIOS" sheetId="5" r:id="rId3"/>
    <sheet name="RECREACION" sheetId="9" r:id="rId4"/>
    <sheet name="TALENTO HUMANO" sheetId="10" r:id="rId5"/>
    <sheet name="ADMINISTRATIVA" sheetId="6" r:id="rId6"/>
    <sheet name="FINANCIERO" sheetId="8" r:id="rId7"/>
    <sheet name="BIENES Y SERVICIOS"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Impacto" localSheetId="5">#REF!</definedName>
    <definedName name="Impacto" localSheetId="7">#REF!</definedName>
    <definedName name="Impacto" localSheetId="2">#REF!</definedName>
    <definedName name="Impacto" localSheetId="6">#REF!</definedName>
    <definedName name="Impacto" localSheetId="1">#REF!</definedName>
    <definedName name="Impacto" localSheetId="3">#REF!</definedName>
    <definedName name="Impacto" localSheetId="4">#REF!</definedName>
    <definedName name="Impacto">#REF!</definedName>
    <definedName name="matriz">[1]CRITERIOS!$A$1:$F$6</definedName>
    <definedName name="Probabilidad" localSheetId="5">#REF!</definedName>
    <definedName name="Probabilidad" localSheetId="7">#REF!</definedName>
    <definedName name="Probabilidad" localSheetId="2">#REF!</definedName>
    <definedName name="Probabilidad" localSheetId="6">#REF!</definedName>
    <definedName name="Probabilidad" localSheetId="1">#REF!</definedName>
    <definedName name="Probabilidad" localSheetId="3">#REF!</definedName>
    <definedName name="Probabilidad" localSheetId="4">#REF!</definedName>
    <definedName name="Probabilidad">#REF!</definedName>
    <definedName name="riesgo">[2]CRITERIOS!$A$4:$A$8</definedName>
    <definedName name="Riesgos" localSheetId="5">#REF!</definedName>
    <definedName name="Riesgos" localSheetId="7">#REF!</definedName>
    <definedName name="Riesgos" localSheetId="2">#REF!</definedName>
    <definedName name="Riesgos" localSheetId="6">#REF!</definedName>
    <definedName name="Riesgos" localSheetId="1">#REF!</definedName>
    <definedName name="Riesgos" localSheetId="3">#REF!</definedName>
    <definedName name="Riesgos" localSheetId="4">#REF!</definedName>
    <definedName name="Riesgos">#REF!</definedName>
    <definedName name="Riesgos1">[3]CRITERIOS!$A$4:$F$9</definedName>
    <definedName name="Zonariesgo">[4]CRITERIOS!$A$1:$F$6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0" l="1"/>
  <c r="B17" i="10"/>
  <c r="AB15" i="10"/>
  <c r="AA15" i="10"/>
  <c r="Z15" i="10"/>
  <c r="Y15" i="10"/>
  <c r="X15" i="10"/>
  <c r="V15" i="10"/>
  <c r="U15" i="10"/>
  <c r="T15" i="10"/>
  <c r="S15" i="10"/>
  <c r="R15" i="10"/>
  <c r="Q15" i="10"/>
  <c r="N15" i="10"/>
  <c r="M15"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N14" i="10"/>
  <c r="M14" i="10"/>
  <c r="L14" i="10"/>
  <c r="K14" i="10"/>
  <c r="J14" i="10"/>
  <c r="I14" i="10"/>
  <c r="H14" i="10"/>
  <c r="G14" i="10"/>
  <c r="F14" i="10"/>
  <c r="E14" i="10"/>
  <c r="D14" i="10"/>
  <c r="C14" i="10"/>
  <c r="B14" i="10"/>
  <c r="AB13" i="10"/>
  <c r="AA13" i="10"/>
  <c r="Z13" i="10"/>
  <c r="Y13" i="10"/>
  <c r="X13" i="10"/>
  <c r="V13" i="10"/>
  <c r="U13" i="10"/>
  <c r="T13" i="10"/>
  <c r="S13" i="10"/>
  <c r="R13" i="10"/>
  <c r="Q13" i="10"/>
  <c r="N13" i="10"/>
  <c r="M13"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N12" i="10"/>
  <c r="M12" i="10"/>
  <c r="L12" i="10"/>
  <c r="K12" i="10"/>
  <c r="J12" i="10"/>
  <c r="I12" i="10"/>
  <c r="H12" i="10"/>
  <c r="G12" i="10"/>
  <c r="F12" i="10"/>
  <c r="E12" i="10"/>
  <c r="D12" i="10"/>
  <c r="C12" i="10"/>
  <c r="B12" i="10"/>
  <c r="AB11" i="10"/>
  <c r="AA11" i="10"/>
  <c r="Z11" i="10"/>
  <c r="Y11" i="10"/>
  <c r="X11" i="10"/>
  <c r="V11" i="10"/>
  <c r="U11" i="10"/>
  <c r="T11" i="10"/>
  <c r="S11" i="10"/>
  <c r="R11" i="10"/>
  <c r="Q11" i="10"/>
  <c r="N11" i="10"/>
  <c r="M11"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N10" i="10"/>
  <c r="M10" i="10"/>
  <c r="L10" i="10"/>
  <c r="K10" i="10"/>
  <c r="J10" i="10"/>
  <c r="I10" i="10"/>
  <c r="H10" i="10"/>
  <c r="G10" i="10"/>
  <c r="F10" i="10"/>
  <c r="E10" i="10"/>
  <c r="D10" i="10"/>
  <c r="C10" i="10"/>
  <c r="B10" i="10"/>
  <c r="AK7" i="10"/>
  <c r="AE7" i="10"/>
  <c r="W7" i="10"/>
  <c r="M7" i="10"/>
  <c r="H7" i="10"/>
  <c r="A5" i="10"/>
  <c r="A4" i="10"/>
  <c r="B17" i="9" l="1"/>
  <c r="B16" i="9"/>
  <c r="AB15" i="9"/>
  <c r="AA15" i="9"/>
  <c r="Z15" i="9"/>
  <c r="Y15" i="9"/>
  <c r="X15" i="9"/>
  <c r="V15" i="9"/>
  <c r="U15" i="9"/>
  <c r="T15" i="9"/>
  <c r="S15" i="9"/>
  <c r="R15" i="9"/>
  <c r="Q15" i="9"/>
  <c r="N15" i="9"/>
  <c r="M15" i="9"/>
  <c r="AP14" i="9"/>
  <c r="AO14" i="9"/>
  <c r="AN14" i="9"/>
  <c r="AL14" i="9"/>
  <c r="AK14" i="9"/>
  <c r="AJ14" i="9"/>
  <c r="AI14" i="9"/>
  <c r="AH14" i="9"/>
  <c r="AG14" i="9"/>
  <c r="AF14" i="9"/>
  <c r="AE14" i="9"/>
  <c r="AD14" i="9"/>
  <c r="AC14" i="9"/>
  <c r="AB14" i="9"/>
  <c r="AA14" i="9"/>
  <c r="Z14" i="9"/>
  <c r="Y14" i="9"/>
  <c r="X14" i="9"/>
  <c r="W14" i="9"/>
  <c r="V14" i="9"/>
  <c r="U14" i="9"/>
  <c r="T14" i="9"/>
  <c r="S14" i="9"/>
  <c r="R14" i="9"/>
  <c r="Q14" i="9"/>
  <c r="N14" i="9"/>
  <c r="M14" i="9"/>
  <c r="L14" i="9"/>
  <c r="K14" i="9"/>
  <c r="J14" i="9"/>
  <c r="I14" i="9"/>
  <c r="H14" i="9"/>
  <c r="G14" i="9"/>
  <c r="F14" i="9"/>
  <c r="E14" i="9"/>
  <c r="D14" i="9"/>
  <c r="C14" i="9"/>
  <c r="B14" i="9"/>
  <c r="AB13" i="9"/>
  <c r="AA13" i="9"/>
  <c r="Z13" i="9"/>
  <c r="Y13" i="9"/>
  <c r="X13" i="9"/>
  <c r="V13" i="9"/>
  <c r="U13" i="9"/>
  <c r="T13" i="9"/>
  <c r="S13" i="9"/>
  <c r="R13" i="9"/>
  <c r="Q13" i="9"/>
  <c r="N13" i="9"/>
  <c r="M13" i="9"/>
  <c r="AP12" i="9"/>
  <c r="AO12" i="9"/>
  <c r="AN12" i="9"/>
  <c r="AL12" i="9"/>
  <c r="AK12" i="9"/>
  <c r="AJ12" i="9"/>
  <c r="AI12" i="9"/>
  <c r="AH12" i="9"/>
  <c r="AG12" i="9"/>
  <c r="AF12" i="9"/>
  <c r="AE12" i="9"/>
  <c r="AD12" i="9"/>
  <c r="AC12" i="9"/>
  <c r="AB12" i="9"/>
  <c r="AA12" i="9"/>
  <c r="Z12" i="9"/>
  <c r="Y12" i="9"/>
  <c r="X12" i="9"/>
  <c r="W12" i="9"/>
  <c r="V12" i="9"/>
  <c r="U12" i="9"/>
  <c r="T12" i="9"/>
  <c r="S12" i="9"/>
  <c r="R12" i="9"/>
  <c r="Q12" i="9"/>
  <c r="N12" i="9"/>
  <c r="M12" i="9"/>
  <c r="L12" i="9"/>
  <c r="K12" i="9"/>
  <c r="J12" i="9"/>
  <c r="I12" i="9"/>
  <c r="H12" i="9"/>
  <c r="G12" i="9"/>
  <c r="F12" i="9"/>
  <c r="E12" i="9"/>
  <c r="D12" i="9"/>
  <c r="C12" i="9"/>
  <c r="B12" i="9"/>
  <c r="AB11" i="9"/>
  <c r="AA11" i="9"/>
  <c r="Z11" i="9"/>
  <c r="Y11" i="9"/>
  <c r="X11" i="9"/>
  <c r="V11" i="9"/>
  <c r="U11" i="9"/>
  <c r="T11" i="9"/>
  <c r="S11" i="9"/>
  <c r="R11" i="9"/>
  <c r="Q11" i="9"/>
  <c r="N11" i="9"/>
  <c r="M11"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N10" i="9"/>
  <c r="M10" i="9"/>
  <c r="L10" i="9"/>
  <c r="K10" i="9"/>
  <c r="J10" i="9"/>
  <c r="I10" i="9"/>
  <c r="H10" i="9"/>
  <c r="G10" i="9"/>
  <c r="F10" i="9"/>
  <c r="E10" i="9"/>
  <c r="D10" i="9"/>
  <c r="C10" i="9"/>
  <c r="B10" i="9"/>
  <c r="AK7" i="9"/>
  <c r="AE7" i="9"/>
  <c r="W7" i="9"/>
  <c r="M7" i="9"/>
  <c r="H7" i="9"/>
  <c r="A5" i="9"/>
  <c r="A4" i="9"/>
  <c r="B31" i="8" l="1"/>
  <c r="B30" i="8"/>
  <c r="AB29" i="8"/>
  <c r="AA29" i="8"/>
  <c r="Z29" i="8"/>
  <c r="Y29" i="8"/>
  <c r="X29" i="8"/>
  <c r="V29" i="8"/>
  <c r="U29" i="8"/>
  <c r="T29" i="8"/>
  <c r="S29" i="8"/>
  <c r="R29" i="8"/>
  <c r="Q29" i="8"/>
  <c r="N29" i="8"/>
  <c r="M29"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N28" i="8"/>
  <c r="M28" i="8"/>
  <c r="L28" i="8"/>
  <c r="K28" i="8"/>
  <c r="J28" i="8"/>
  <c r="I28" i="8"/>
  <c r="H28" i="8"/>
  <c r="G28" i="8"/>
  <c r="F28" i="8"/>
  <c r="E28" i="8"/>
  <c r="D28" i="8"/>
  <c r="C28" i="8"/>
  <c r="B28" i="8"/>
  <c r="AB27" i="8"/>
  <c r="AA27" i="8"/>
  <c r="Z27" i="8"/>
  <c r="Y27" i="8"/>
  <c r="X27" i="8"/>
  <c r="V27" i="8"/>
  <c r="U27" i="8"/>
  <c r="T27" i="8"/>
  <c r="S27" i="8"/>
  <c r="R27" i="8"/>
  <c r="Q27" i="8"/>
  <c r="N27" i="8"/>
  <c r="M27"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N26" i="8"/>
  <c r="M26" i="8"/>
  <c r="L26" i="8"/>
  <c r="K26" i="8"/>
  <c r="J26" i="8"/>
  <c r="I26" i="8"/>
  <c r="H26" i="8"/>
  <c r="G26" i="8"/>
  <c r="F26" i="8"/>
  <c r="E26" i="8"/>
  <c r="D26" i="8"/>
  <c r="C26" i="8"/>
  <c r="B26" i="8"/>
  <c r="AB25" i="8"/>
  <c r="AA25" i="8"/>
  <c r="Z25" i="8"/>
  <c r="Y25" i="8"/>
  <c r="X25" i="8"/>
  <c r="V25" i="8"/>
  <c r="U25" i="8"/>
  <c r="T25" i="8"/>
  <c r="S25" i="8"/>
  <c r="R25" i="8"/>
  <c r="Q25" i="8"/>
  <c r="N25" i="8"/>
  <c r="M25"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N24" i="8"/>
  <c r="M24" i="8"/>
  <c r="L24" i="8"/>
  <c r="K24" i="8"/>
  <c r="J24" i="8"/>
  <c r="I24" i="8"/>
  <c r="H24" i="8"/>
  <c r="G24" i="8"/>
  <c r="F24" i="8"/>
  <c r="E24" i="8"/>
  <c r="D24" i="8"/>
  <c r="C24" i="8"/>
  <c r="B24" i="8"/>
  <c r="AB23" i="8"/>
  <c r="AA23" i="8"/>
  <c r="Z23" i="8"/>
  <c r="Y23" i="8"/>
  <c r="X23" i="8"/>
  <c r="V23" i="8"/>
  <c r="U23" i="8"/>
  <c r="T23" i="8"/>
  <c r="S23" i="8"/>
  <c r="R23" i="8"/>
  <c r="Q23" i="8"/>
  <c r="N23" i="8"/>
  <c r="M23"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N22" i="8"/>
  <c r="M22" i="8"/>
  <c r="L22" i="8"/>
  <c r="K22" i="8"/>
  <c r="J22" i="8"/>
  <c r="I22" i="8"/>
  <c r="H22" i="8"/>
  <c r="G22" i="8"/>
  <c r="F22" i="8"/>
  <c r="E22" i="8"/>
  <c r="D22" i="8"/>
  <c r="C22" i="8"/>
  <c r="B22" i="8"/>
  <c r="AB21" i="8"/>
  <c r="AA21" i="8"/>
  <c r="Z21" i="8"/>
  <c r="Y21" i="8"/>
  <c r="X21" i="8"/>
  <c r="V21" i="8"/>
  <c r="U21" i="8"/>
  <c r="T21" i="8"/>
  <c r="S21" i="8"/>
  <c r="R21" i="8"/>
  <c r="Q21" i="8"/>
  <c r="N21" i="8"/>
  <c r="M21"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N20" i="8"/>
  <c r="M20" i="8"/>
  <c r="L20" i="8"/>
  <c r="K20" i="8"/>
  <c r="J20" i="8"/>
  <c r="I20" i="8"/>
  <c r="H20" i="8"/>
  <c r="G20" i="8"/>
  <c r="F20" i="8"/>
  <c r="E20" i="8"/>
  <c r="D20" i="8"/>
  <c r="C20" i="8"/>
  <c r="B20" i="8"/>
  <c r="AB19" i="8"/>
  <c r="AA19" i="8"/>
  <c r="Z19" i="8"/>
  <c r="Y19" i="8"/>
  <c r="X19" i="8"/>
  <c r="V19" i="8"/>
  <c r="U19" i="8"/>
  <c r="T19" i="8"/>
  <c r="S19" i="8"/>
  <c r="R19" i="8"/>
  <c r="Q19" i="8"/>
  <c r="N19" i="8"/>
  <c r="M19"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N18" i="8"/>
  <c r="M18" i="8"/>
  <c r="L18" i="8"/>
  <c r="K18" i="8"/>
  <c r="J18" i="8"/>
  <c r="I18" i="8"/>
  <c r="H18" i="8"/>
  <c r="G18" i="8"/>
  <c r="F18" i="8"/>
  <c r="E18" i="8"/>
  <c r="D18" i="8"/>
  <c r="C18" i="8"/>
  <c r="B18" i="8"/>
  <c r="AB17" i="8"/>
  <c r="AA17" i="8"/>
  <c r="Z17" i="8"/>
  <c r="Y17" i="8"/>
  <c r="X17" i="8"/>
  <c r="V17" i="8"/>
  <c r="U17" i="8"/>
  <c r="T17" i="8"/>
  <c r="S17" i="8"/>
  <c r="R17" i="8"/>
  <c r="Q17" i="8"/>
  <c r="N17" i="8"/>
  <c r="M17"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N16" i="8"/>
  <c r="M16" i="8"/>
  <c r="L16" i="8"/>
  <c r="K16" i="8"/>
  <c r="J16" i="8"/>
  <c r="I16" i="8"/>
  <c r="H16" i="8"/>
  <c r="G16" i="8"/>
  <c r="F16" i="8"/>
  <c r="E16" i="8"/>
  <c r="D16" i="8"/>
  <c r="C16" i="8"/>
  <c r="B16" i="8"/>
  <c r="AB15" i="8"/>
  <c r="AA15" i="8"/>
  <c r="Z15" i="8"/>
  <c r="Y15" i="8"/>
  <c r="X15" i="8"/>
  <c r="V15" i="8"/>
  <c r="U15" i="8"/>
  <c r="T15" i="8"/>
  <c r="S15" i="8"/>
  <c r="R15" i="8"/>
  <c r="Q15" i="8"/>
  <c r="N15" i="8"/>
  <c r="M15"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N14" i="8"/>
  <c r="M14" i="8"/>
  <c r="L14" i="8"/>
  <c r="K14" i="8"/>
  <c r="J14" i="8"/>
  <c r="I14" i="8"/>
  <c r="H14" i="8"/>
  <c r="G14" i="8"/>
  <c r="F14" i="8"/>
  <c r="E14" i="8"/>
  <c r="D14" i="8"/>
  <c r="C14" i="8"/>
  <c r="B14" i="8"/>
  <c r="AB13" i="8"/>
  <c r="AA13" i="8"/>
  <c r="Z13" i="8"/>
  <c r="Y13" i="8"/>
  <c r="X13" i="8"/>
  <c r="V13" i="8"/>
  <c r="U13" i="8"/>
  <c r="T13" i="8"/>
  <c r="S13" i="8"/>
  <c r="R13" i="8"/>
  <c r="Q13" i="8"/>
  <c r="N13" i="8"/>
  <c r="M13"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N12" i="8"/>
  <c r="M12" i="8"/>
  <c r="L12" i="8"/>
  <c r="K12" i="8"/>
  <c r="J12" i="8"/>
  <c r="I12" i="8"/>
  <c r="H12" i="8"/>
  <c r="G12" i="8"/>
  <c r="F12" i="8"/>
  <c r="E12" i="8"/>
  <c r="D12" i="8"/>
  <c r="C12" i="8"/>
  <c r="B12" i="8"/>
  <c r="AB11" i="8"/>
  <c r="AA11" i="8"/>
  <c r="Z11" i="8"/>
  <c r="Y11" i="8"/>
  <c r="X11" i="8"/>
  <c r="V11" i="8"/>
  <c r="U11" i="8"/>
  <c r="T11" i="8"/>
  <c r="S11" i="8"/>
  <c r="R11" i="8"/>
  <c r="Q11" i="8"/>
  <c r="N11" i="8"/>
  <c r="M11"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N10" i="8"/>
  <c r="M10" i="8"/>
  <c r="L10" i="8"/>
  <c r="K10" i="8"/>
  <c r="J10" i="8"/>
  <c r="I10" i="8"/>
  <c r="H10" i="8"/>
  <c r="G10" i="8"/>
  <c r="F10" i="8"/>
  <c r="E10" i="8"/>
  <c r="D10" i="8"/>
  <c r="C10" i="8"/>
  <c r="B10" i="8"/>
  <c r="AK7" i="8"/>
  <c r="AE7" i="8"/>
  <c r="W7" i="8"/>
  <c r="M7" i="8"/>
  <c r="H7" i="8"/>
  <c r="A5" i="8"/>
  <c r="A4" i="8"/>
  <c r="A19" i="7" l="1"/>
  <c r="B18" i="7"/>
  <c r="A18" i="7"/>
  <c r="B17" i="7"/>
  <c r="A17" i="7"/>
  <c r="AB15" i="7"/>
  <c r="AA15" i="7"/>
  <c r="Z15" i="7"/>
  <c r="Y15" i="7"/>
  <c r="X15" i="7"/>
  <c r="V15" i="7"/>
  <c r="U15" i="7"/>
  <c r="T15" i="7"/>
  <c r="S15" i="7"/>
  <c r="R15" i="7"/>
  <c r="Q15" i="7"/>
  <c r="N15" i="7"/>
  <c r="M15" i="7"/>
  <c r="AP14" i="7"/>
  <c r="AO14" i="7"/>
  <c r="AN14" i="7"/>
  <c r="AM14" i="7"/>
  <c r="AL14" i="7"/>
  <c r="AK14" i="7"/>
  <c r="AJ14" i="7"/>
  <c r="AI14" i="7"/>
  <c r="AH14" i="7"/>
  <c r="AG14" i="7"/>
  <c r="AF14" i="7"/>
  <c r="AE14" i="7"/>
  <c r="AD14" i="7"/>
  <c r="AC14" i="7"/>
  <c r="AB14" i="7"/>
  <c r="AA14" i="7"/>
  <c r="Z14" i="7"/>
  <c r="Y14" i="7"/>
  <c r="X14" i="7"/>
  <c r="W14" i="7"/>
  <c r="V14" i="7"/>
  <c r="U14" i="7"/>
  <c r="T14" i="7"/>
  <c r="S14" i="7"/>
  <c r="R14" i="7"/>
  <c r="Q14" i="7"/>
  <c r="N14" i="7"/>
  <c r="M14" i="7"/>
  <c r="L14" i="7"/>
  <c r="K14" i="7"/>
  <c r="J14" i="7"/>
  <c r="I14" i="7"/>
  <c r="H14" i="7"/>
  <c r="G14" i="7"/>
  <c r="F14" i="7"/>
  <c r="D16" i="7"/>
  <c r="D14" i="7"/>
  <c r="C14" i="7"/>
  <c r="B14" i="7"/>
  <c r="AB13" i="7"/>
  <c r="AA13" i="7"/>
  <c r="Z13" i="7"/>
  <c r="Y13" i="7"/>
  <c r="X13" i="7"/>
  <c r="V13" i="7"/>
  <c r="U13" i="7"/>
  <c r="T13" i="7"/>
  <c r="S13" i="7"/>
  <c r="R13" i="7"/>
  <c r="Q13" i="7"/>
  <c r="N13" i="7"/>
  <c r="M13" i="7"/>
  <c r="AP12" i="7"/>
  <c r="AO12" i="7"/>
  <c r="AN12" i="7"/>
  <c r="AM12" i="7"/>
  <c r="AL12" i="7"/>
  <c r="AK12" i="7"/>
  <c r="AJ12" i="7"/>
  <c r="AI12" i="7"/>
  <c r="AH12" i="7"/>
  <c r="AG12" i="7"/>
  <c r="AF12" i="7"/>
  <c r="AE12" i="7"/>
  <c r="AD12" i="7"/>
  <c r="AC12" i="7"/>
  <c r="AB12" i="7"/>
  <c r="AA12" i="7"/>
  <c r="Z12" i="7"/>
  <c r="Y12" i="7"/>
  <c r="X12" i="7"/>
  <c r="W12" i="7"/>
  <c r="V12" i="7"/>
  <c r="U12" i="7"/>
  <c r="T12" i="7"/>
  <c r="S12" i="7"/>
  <c r="R12" i="7"/>
  <c r="Q12" i="7"/>
  <c r="N12" i="7"/>
  <c r="M12" i="7"/>
  <c r="L12" i="7"/>
  <c r="K12" i="7"/>
  <c r="J12" i="7"/>
  <c r="I12" i="7"/>
  <c r="H12" i="7"/>
  <c r="G12" i="7"/>
  <c r="F12" i="7"/>
  <c r="E12" i="7"/>
  <c r="D12" i="7"/>
  <c r="C12" i="7"/>
  <c r="B12" i="7"/>
  <c r="AB11" i="7"/>
  <c r="AA11" i="7"/>
  <c r="Z11" i="7"/>
  <c r="Y11" i="7"/>
  <c r="X11" i="7"/>
  <c r="V11" i="7"/>
  <c r="U11" i="7"/>
  <c r="T11" i="7"/>
  <c r="S11" i="7"/>
  <c r="R11" i="7"/>
  <c r="Q11" i="7"/>
  <c r="N11" i="7"/>
  <c r="M11" i="7"/>
  <c r="AP10" i="7"/>
  <c r="AO10" i="7"/>
  <c r="AN10" i="7"/>
  <c r="AM10" i="7"/>
  <c r="AL10" i="7"/>
  <c r="AK10" i="7"/>
  <c r="AJ10" i="7"/>
  <c r="AI10" i="7"/>
  <c r="AH10" i="7"/>
  <c r="AG10" i="7"/>
  <c r="AF10" i="7"/>
  <c r="AE10" i="7"/>
  <c r="AD10" i="7"/>
  <c r="AC10" i="7"/>
  <c r="AB10" i="7"/>
  <c r="AA10" i="7"/>
  <c r="Z10" i="7"/>
  <c r="Y10" i="7"/>
  <c r="X10" i="7"/>
  <c r="W10" i="7"/>
  <c r="V10" i="7"/>
  <c r="U10" i="7"/>
  <c r="T10" i="7"/>
  <c r="S10" i="7"/>
  <c r="R10" i="7"/>
  <c r="Q10" i="7"/>
  <c r="N10" i="7"/>
  <c r="M10" i="7"/>
  <c r="L10" i="7"/>
  <c r="K10" i="7"/>
  <c r="J10" i="7"/>
  <c r="I10" i="7"/>
  <c r="H10" i="7"/>
  <c r="G10" i="7"/>
  <c r="F10" i="7"/>
  <c r="E10" i="7"/>
  <c r="D10" i="7"/>
  <c r="C10" i="7"/>
  <c r="B10" i="7"/>
  <c r="AK7" i="7"/>
  <c r="AE7" i="7"/>
  <c r="W7" i="7"/>
  <c r="M7" i="7"/>
  <c r="H7" i="7"/>
  <c r="A5" i="7"/>
  <c r="A4" i="7"/>
  <c r="B17" i="6" l="1"/>
  <c r="B16" i="6"/>
  <c r="AB15" i="6"/>
  <c r="AA15" i="6"/>
  <c r="Z15" i="6"/>
  <c r="Y15" i="6"/>
  <c r="X15" i="6"/>
  <c r="V15" i="6"/>
  <c r="U15" i="6"/>
  <c r="T15" i="6"/>
  <c r="S15" i="6"/>
  <c r="R15" i="6"/>
  <c r="Q15" i="6"/>
  <c r="N15" i="6"/>
  <c r="M15"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N14" i="6"/>
  <c r="M14" i="6"/>
  <c r="L14" i="6"/>
  <c r="K14" i="6"/>
  <c r="J14" i="6"/>
  <c r="I14" i="6"/>
  <c r="H14" i="6"/>
  <c r="G14" i="6"/>
  <c r="F14" i="6"/>
  <c r="E14" i="6"/>
  <c r="D14" i="6"/>
  <c r="C14" i="6"/>
  <c r="B14" i="6"/>
  <c r="AB13" i="6"/>
  <c r="AA13" i="6"/>
  <c r="Z13" i="6"/>
  <c r="Y13" i="6"/>
  <c r="X13" i="6"/>
  <c r="V13" i="6"/>
  <c r="U13" i="6"/>
  <c r="T13" i="6"/>
  <c r="S13" i="6"/>
  <c r="R13" i="6"/>
  <c r="Q13" i="6"/>
  <c r="N13" i="6"/>
  <c r="M13"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N12" i="6"/>
  <c r="M12" i="6"/>
  <c r="L12" i="6"/>
  <c r="K12" i="6"/>
  <c r="J12" i="6"/>
  <c r="I12" i="6"/>
  <c r="H12" i="6"/>
  <c r="G12" i="6"/>
  <c r="F12" i="6"/>
  <c r="E12" i="6"/>
  <c r="D12" i="6"/>
  <c r="C12" i="6"/>
  <c r="B12" i="6"/>
  <c r="AB11" i="6"/>
  <c r="AA11" i="6"/>
  <c r="Z11" i="6"/>
  <c r="Y11" i="6"/>
  <c r="X11" i="6"/>
  <c r="V11" i="6"/>
  <c r="U11" i="6"/>
  <c r="T11" i="6"/>
  <c r="S11" i="6"/>
  <c r="R11" i="6"/>
  <c r="Q11" i="6"/>
  <c r="N11" i="6"/>
  <c r="M11" i="6"/>
  <c r="AP10" i="6"/>
  <c r="AO10" i="6"/>
  <c r="AN10" i="6"/>
  <c r="AM10" i="6"/>
  <c r="AL10" i="6"/>
  <c r="AK10" i="6"/>
  <c r="AJ10" i="6"/>
  <c r="AI10" i="6"/>
  <c r="AH10" i="6"/>
  <c r="AG10" i="6"/>
  <c r="AF10" i="6"/>
  <c r="AE10" i="6"/>
  <c r="AD10" i="6"/>
  <c r="AC10" i="6"/>
  <c r="AB10" i="6"/>
  <c r="AA10" i="6"/>
  <c r="Z10" i="6"/>
  <c r="Y10" i="6"/>
  <c r="X10" i="6"/>
  <c r="W10" i="6"/>
  <c r="V10" i="6"/>
  <c r="U10" i="6"/>
  <c r="T10" i="6"/>
  <c r="S10" i="6"/>
  <c r="R10" i="6"/>
  <c r="Q10" i="6"/>
  <c r="N10" i="6"/>
  <c r="M10" i="6"/>
  <c r="L10" i="6"/>
  <c r="K10" i="6"/>
  <c r="J10" i="6"/>
  <c r="I10" i="6"/>
  <c r="H10" i="6"/>
  <c r="G10" i="6"/>
  <c r="F10" i="6"/>
  <c r="E10" i="6"/>
  <c r="D10" i="6"/>
  <c r="C10" i="6"/>
  <c r="B10" i="6"/>
  <c r="AK7" i="6"/>
  <c r="AE7" i="6"/>
  <c r="W7" i="6"/>
  <c r="M7" i="6"/>
  <c r="H7" i="6"/>
  <c r="A5" i="6"/>
  <c r="A4" i="6"/>
  <c r="B21" i="5" l="1"/>
  <c r="B20" i="5"/>
  <c r="AB19" i="5"/>
  <c r="AA19" i="5"/>
  <c r="Z19" i="5"/>
  <c r="Y19" i="5"/>
  <c r="X19" i="5"/>
  <c r="V19" i="5"/>
  <c r="U19" i="5"/>
  <c r="T19" i="5"/>
  <c r="S19" i="5"/>
  <c r="R19" i="5"/>
  <c r="Q19" i="5"/>
  <c r="N19" i="5"/>
  <c r="M19" i="5"/>
  <c r="AK18" i="5"/>
  <c r="AJ18" i="5"/>
  <c r="AI18" i="5"/>
  <c r="AH18" i="5"/>
  <c r="AG18" i="5"/>
  <c r="AF18" i="5"/>
  <c r="AE18" i="5"/>
  <c r="AD18" i="5"/>
  <c r="AC18" i="5"/>
  <c r="AB18" i="5"/>
  <c r="AA18" i="5"/>
  <c r="Z18" i="5"/>
  <c r="Y18" i="5"/>
  <c r="X18" i="5"/>
  <c r="W18" i="5"/>
  <c r="V18" i="5"/>
  <c r="U18" i="5"/>
  <c r="T18" i="5"/>
  <c r="S18" i="5"/>
  <c r="R18" i="5"/>
  <c r="Q18" i="5"/>
  <c r="N18" i="5"/>
  <c r="M18" i="5"/>
  <c r="L18" i="5"/>
  <c r="K18" i="5"/>
  <c r="J18" i="5"/>
  <c r="I18" i="5"/>
  <c r="H18" i="5"/>
  <c r="G18" i="5"/>
  <c r="F18" i="5"/>
  <c r="E18" i="5"/>
  <c r="D18" i="5"/>
  <c r="C18" i="5"/>
  <c r="B18" i="5"/>
  <c r="AB17" i="5"/>
  <c r="AA17" i="5"/>
  <c r="Z17" i="5"/>
  <c r="Y17" i="5"/>
  <c r="X17" i="5"/>
  <c r="V17" i="5"/>
  <c r="U17" i="5"/>
  <c r="T17" i="5"/>
  <c r="S17" i="5"/>
  <c r="R17" i="5"/>
  <c r="Q17" i="5"/>
  <c r="N17" i="5"/>
  <c r="M17" i="5"/>
  <c r="AN16" i="5"/>
  <c r="AM16" i="5"/>
  <c r="AL16" i="5"/>
  <c r="AK16" i="5"/>
  <c r="AJ16" i="5"/>
  <c r="AI16" i="5"/>
  <c r="AH16" i="5"/>
  <c r="AG16" i="5"/>
  <c r="AF16" i="5"/>
  <c r="AE16" i="5"/>
  <c r="AD16" i="5"/>
  <c r="AC16" i="5"/>
  <c r="AB16" i="5"/>
  <c r="AA16" i="5"/>
  <c r="Z16" i="5"/>
  <c r="Y16" i="5"/>
  <c r="X16" i="5"/>
  <c r="W16" i="5"/>
  <c r="V16" i="5"/>
  <c r="U16" i="5"/>
  <c r="T16" i="5"/>
  <c r="S16" i="5"/>
  <c r="R16" i="5"/>
  <c r="Q16" i="5"/>
  <c r="N16" i="5"/>
  <c r="M16" i="5"/>
  <c r="L16" i="5"/>
  <c r="K16" i="5"/>
  <c r="J16" i="5"/>
  <c r="I16" i="5"/>
  <c r="H16" i="5"/>
  <c r="G16" i="5"/>
  <c r="F16" i="5"/>
  <c r="E16" i="5"/>
  <c r="D16" i="5"/>
  <c r="C16" i="5"/>
  <c r="B16" i="5"/>
  <c r="AB15" i="5"/>
  <c r="AA15" i="5"/>
  <c r="Z15" i="5"/>
  <c r="Y15" i="5"/>
  <c r="X15" i="5"/>
  <c r="V15" i="5"/>
  <c r="U15" i="5"/>
  <c r="T15" i="5"/>
  <c r="S15" i="5"/>
  <c r="R15" i="5"/>
  <c r="Q15" i="5"/>
  <c r="N15" i="5"/>
  <c r="M15" i="5"/>
  <c r="AP14" i="5"/>
  <c r="AO14" i="5"/>
  <c r="AN14" i="5"/>
  <c r="AM14" i="5"/>
  <c r="AL14" i="5"/>
  <c r="AK14" i="5"/>
  <c r="AJ14" i="5"/>
  <c r="AI14" i="5"/>
  <c r="AH14" i="5"/>
  <c r="AG14" i="5"/>
  <c r="AF14" i="5"/>
  <c r="AE14" i="5"/>
  <c r="AD14" i="5"/>
  <c r="AC14" i="5"/>
  <c r="AB14" i="5"/>
  <c r="AA14" i="5"/>
  <c r="Z14" i="5"/>
  <c r="Y14" i="5"/>
  <c r="X14" i="5"/>
  <c r="W14" i="5"/>
  <c r="V14" i="5"/>
  <c r="U14" i="5"/>
  <c r="T14" i="5"/>
  <c r="S14" i="5"/>
  <c r="R14" i="5"/>
  <c r="Q14" i="5"/>
  <c r="N14" i="5"/>
  <c r="M14" i="5"/>
  <c r="L14" i="5"/>
  <c r="K14" i="5"/>
  <c r="J14" i="5"/>
  <c r="I14" i="5"/>
  <c r="H14" i="5"/>
  <c r="G14" i="5"/>
  <c r="F14" i="5"/>
  <c r="E14" i="5"/>
  <c r="D14" i="5"/>
  <c r="C14" i="5"/>
  <c r="B14" i="5"/>
  <c r="AB13" i="5"/>
  <c r="AA13" i="5"/>
  <c r="Z13" i="5"/>
  <c r="Y13" i="5"/>
  <c r="X13" i="5"/>
  <c r="V13" i="5"/>
  <c r="U13" i="5"/>
  <c r="T13" i="5"/>
  <c r="S13" i="5"/>
  <c r="R13" i="5"/>
  <c r="Q13" i="5"/>
  <c r="N13" i="5"/>
  <c r="M13"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N12" i="5"/>
  <c r="M12" i="5"/>
  <c r="L12" i="5"/>
  <c r="K12" i="5"/>
  <c r="J12" i="5"/>
  <c r="I12" i="5"/>
  <c r="H12" i="5"/>
  <c r="G12" i="5"/>
  <c r="F12" i="5"/>
  <c r="E12" i="5"/>
  <c r="D12" i="5"/>
  <c r="C12" i="5"/>
  <c r="B12" i="5"/>
  <c r="AB11" i="5"/>
  <c r="AA11" i="5"/>
  <c r="Z11" i="5"/>
  <c r="Y11" i="5"/>
  <c r="X11" i="5"/>
  <c r="V11" i="5"/>
  <c r="U11" i="5"/>
  <c r="T11" i="5"/>
  <c r="S11" i="5"/>
  <c r="R11" i="5"/>
  <c r="Q11" i="5"/>
  <c r="N11" i="5"/>
  <c r="M11"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N10" i="5"/>
  <c r="M10" i="5"/>
  <c r="L10" i="5"/>
  <c r="K10" i="5"/>
  <c r="J10" i="5"/>
  <c r="I10" i="5"/>
  <c r="H10" i="5"/>
  <c r="G10" i="5"/>
  <c r="F10" i="5"/>
  <c r="E10" i="5"/>
  <c r="D10" i="5"/>
  <c r="C10" i="5"/>
  <c r="B10" i="5"/>
  <c r="AK7" i="5"/>
  <c r="AE7" i="5"/>
  <c r="W7" i="5"/>
  <c r="H7" i="5"/>
  <c r="A5" i="5"/>
  <c r="A4" i="5"/>
  <c r="B17" i="4" l="1"/>
  <c r="B16" i="4"/>
  <c r="AB15" i="4"/>
  <c r="AA15" i="4"/>
  <c r="Z15" i="4"/>
  <c r="Y15" i="4"/>
  <c r="X15" i="4"/>
  <c r="V15" i="4"/>
  <c r="U15" i="4"/>
  <c r="T15" i="4"/>
  <c r="S15" i="4"/>
  <c r="R15" i="4"/>
  <c r="Q15" i="4"/>
  <c r="N15" i="4"/>
  <c r="M15"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N14" i="4"/>
  <c r="M14" i="4"/>
  <c r="L14" i="4"/>
  <c r="K14" i="4"/>
  <c r="J14" i="4"/>
  <c r="I14" i="4"/>
  <c r="H14" i="4"/>
  <c r="G14" i="4"/>
  <c r="F14" i="4"/>
  <c r="E14" i="4"/>
  <c r="D14" i="4"/>
  <c r="C14" i="4"/>
  <c r="B14" i="4"/>
  <c r="AB13" i="4"/>
  <c r="AA13" i="4"/>
  <c r="Z13" i="4"/>
  <c r="Y13" i="4"/>
  <c r="X13" i="4"/>
  <c r="V13" i="4"/>
  <c r="U13" i="4"/>
  <c r="T13" i="4"/>
  <c r="S13" i="4"/>
  <c r="R13" i="4"/>
  <c r="Q13" i="4"/>
  <c r="N13" i="4"/>
  <c r="M13"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N12" i="4"/>
  <c r="M12" i="4"/>
  <c r="L12" i="4"/>
  <c r="K12" i="4"/>
  <c r="J12" i="4"/>
  <c r="I12" i="4"/>
  <c r="H12" i="4"/>
  <c r="G12" i="4"/>
  <c r="F12" i="4"/>
  <c r="E12" i="4"/>
  <c r="D12" i="4"/>
  <c r="C12" i="4"/>
  <c r="B12" i="4"/>
  <c r="AB11" i="4"/>
  <c r="AA11" i="4"/>
  <c r="Z11" i="4"/>
  <c r="Y11" i="4"/>
  <c r="X11" i="4"/>
  <c r="V11" i="4"/>
  <c r="U11" i="4"/>
  <c r="T11" i="4"/>
  <c r="S11" i="4"/>
  <c r="R11" i="4"/>
  <c r="Q11" i="4"/>
  <c r="N11" i="4"/>
  <c r="M11"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N10" i="4"/>
  <c r="M10" i="4"/>
  <c r="L10" i="4"/>
  <c r="K10" i="4"/>
  <c r="J10" i="4"/>
  <c r="I10" i="4"/>
  <c r="H10" i="4"/>
  <c r="G10" i="4"/>
  <c r="F10" i="4"/>
  <c r="E10" i="4"/>
  <c r="D10" i="4"/>
  <c r="C10" i="4"/>
  <c r="B10" i="4"/>
  <c r="AK7" i="4"/>
  <c r="AE7" i="4"/>
  <c r="W7" i="4"/>
  <c r="M7" i="4"/>
  <c r="H7" i="4"/>
  <c r="A5" i="4"/>
  <c r="A4" i="4"/>
  <c r="B15" i="2" l="1"/>
  <c r="B14" i="2"/>
  <c r="AB13" i="2"/>
  <c r="AA13" i="2"/>
  <c r="Z13" i="2"/>
  <c r="Y13" i="2"/>
  <c r="X13" i="2"/>
  <c r="V13" i="2"/>
  <c r="U13" i="2"/>
  <c r="T13" i="2"/>
  <c r="S13" i="2"/>
  <c r="R13" i="2"/>
  <c r="Q13" i="2"/>
  <c r="N13" i="2"/>
  <c r="M13"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N12" i="2"/>
  <c r="M12" i="2"/>
  <c r="L12" i="2"/>
  <c r="K12" i="2"/>
  <c r="J12" i="2"/>
  <c r="I12" i="2"/>
  <c r="H12" i="2"/>
  <c r="G12" i="2"/>
  <c r="F12" i="2"/>
  <c r="E12" i="2"/>
  <c r="D12" i="2"/>
  <c r="C12" i="2"/>
  <c r="B12" i="2"/>
  <c r="AB11" i="2"/>
  <c r="AA11" i="2"/>
  <c r="Z11" i="2"/>
  <c r="Y11" i="2"/>
  <c r="X11" i="2"/>
  <c r="V11" i="2"/>
  <c r="U11" i="2"/>
  <c r="T11" i="2"/>
  <c r="S11" i="2"/>
  <c r="R11" i="2"/>
  <c r="Q11" i="2"/>
  <c r="N11" i="2"/>
  <c r="M11"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N10" i="2"/>
  <c r="M10" i="2"/>
  <c r="L10" i="2"/>
  <c r="K10" i="2"/>
  <c r="J10" i="2"/>
  <c r="I10" i="2"/>
  <c r="H10" i="2"/>
  <c r="G10" i="2"/>
  <c r="F10" i="2"/>
  <c r="E10" i="2"/>
  <c r="D10" i="2"/>
  <c r="C10" i="2"/>
  <c r="B10" i="2"/>
  <c r="AK7" i="2"/>
  <c r="AE7" i="2"/>
  <c r="W7" i="2"/>
  <c r="M7" i="2"/>
  <c r="H7" i="2"/>
  <c r="A5" i="2"/>
  <c r="A4" i="2"/>
</calcChain>
</file>

<file path=xl/sharedStrings.xml><?xml version="1.0" encoding="utf-8"?>
<sst xmlns="http://schemas.openxmlformats.org/spreadsheetml/2006/main" count="492" uniqueCount="65">
  <si>
    <t>MACRO PROCESO DE ESTRATEGICO</t>
  </si>
  <si>
    <t>CODIGO: R-02-ES</t>
  </si>
  <si>
    <t>PROCESO: EVALUACIÓN Y SEGUIMIENTO A LA GESTIÓN</t>
  </si>
  <si>
    <t>VERSION: 01</t>
  </si>
  <si>
    <t>MAPA DE RIESGOS</t>
  </si>
  <si>
    <t>FECHA: 22/12/2022</t>
  </si>
  <si>
    <t>MAPA DE RIESGOS DE GESTIÓN</t>
  </si>
  <si>
    <t>Identificación Riesgo Inherente</t>
  </si>
  <si>
    <t xml:space="preserve">Referencia </t>
  </si>
  <si>
    <r>
      <t xml:space="preserve">Impacto
</t>
    </r>
    <r>
      <rPr>
        <sz val="11"/>
        <color theme="1"/>
        <rFont val="Arial"/>
        <family val="2"/>
      </rPr>
      <t>¿Qué?</t>
    </r>
  </si>
  <si>
    <r>
      <t xml:space="preserve">Causa Inmediata
</t>
    </r>
    <r>
      <rPr>
        <sz val="11"/>
        <color theme="1"/>
        <rFont val="Arial"/>
        <family val="2"/>
      </rPr>
      <t>¿Cómo?</t>
    </r>
  </si>
  <si>
    <r>
      <t xml:space="preserve">Causa Raíz
</t>
    </r>
    <r>
      <rPr>
        <sz val="11"/>
        <color theme="1"/>
        <rFont val="Arial"/>
        <family val="2"/>
      </rPr>
      <t>¿Por qué?</t>
    </r>
  </si>
  <si>
    <t>Descripción del Riesgo</t>
  </si>
  <si>
    <t>Clasificación del Riesgo</t>
  </si>
  <si>
    <t>Frecuencia con la Cual se Realiza la Actividad</t>
  </si>
  <si>
    <t>Probabilidad Inherente</t>
  </si>
  <si>
    <t>Porcentaje</t>
  </si>
  <si>
    <t>Impacto Inherente</t>
  </si>
  <si>
    <t>Zona de Riesgo</t>
  </si>
  <si>
    <t>No. Control</t>
  </si>
  <si>
    <t>Descripción del Control</t>
  </si>
  <si>
    <t>Afectación</t>
  </si>
  <si>
    <t>Atributos</t>
  </si>
  <si>
    <t>Riesgo</t>
  </si>
  <si>
    <t>Probabilidad e Impacto Inherentes</t>
  </si>
  <si>
    <t>Valoración de Controles</t>
  </si>
  <si>
    <t>Cálculos Requeridos</t>
  </si>
  <si>
    <t>Probabilidad Residual</t>
  </si>
  <si>
    <t>Probabilidad Residual Final</t>
  </si>
  <si>
    <t>%</t>
  </si>
  <si>
    <t>Impacto Residual Final</t>
  </si>
  <si>
    <t>Zona de Riesgo Final</t>
  </si>
  <si>
    <t>Tratamiento</t>
  </si>
  <si>
    <t>Acción</t>
  </si>
  <si>
    <t>Responsable</t>
  </si>
  <si>
    <t>Fecha Implementación</t>
  </si>
  <si>
    <t>Fecha Seguimiento</t>
  </si>
  <si>
    <t>Seguimiento</t>
  </si>
  <si>
    <t>Estado</t>
  </si>
  <si>
    <t>Probabilidad</t>
  </si>
  <si>
    <t>Impacto</t>
  </si>
  <si>
    <t>Tipo</t>
  </si>
  <si>
    <t>Implementación</t>
  </si>
  <si>
    <t>Calificación</t>
  </si>
  <si>
    <t>Documentación</t>
  </si>
  <si>
    <t>Frecuencia</t>
  </si>
  <si>
    <t>Evidencia</t>
  </si>
  <si>
    <t>X</t>
  </si>
  <si>
    <t>Elaborado Por:</t>
  </si>
  <si>
    <t>Aprobado Por:</t>
  </si>
  <si>
    <t xml:space="preserve">Fecha: </t>
  </si>
  <si>
    <t>VERSION:02</t>
  </si>
  <si>
    <t>Calculos Requeridos</t>
  </si>
  <si>
    <t>MAPA DEL RIESGO</t>
  </si>
  <si>
    <t>VERSION 02</t>
  </si>
  <si>
    <t>Valoración</t>
  </si>
  <si>
    <t>Contratistas Asignados</t>
  </si>
  <si>
    <t>02 de febrero del 2023</t>
  </si>
  <si>
    <t>Trimestral</t>
  </si>
  <si>
    <t>MAPA DE RIESGO</t>
  </si>
  <si>
    <t>01 de febrero del 2023</t>
  </si>
  <si>
    <t>Elaborado por:</t>
  </si>
  <si>
    <t>Revisado por:</t>
  </si>
  <si>
    <t>Fecha:</t>
  </si>
  <si>
    <t>30/012024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</si>
</sst>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rgb="FF000000"/>
      <name val="Arial"/>
      <family val="2"/>
    </font>
    <font>
      <b/>
      <sz val="11"/>
      <name val="Arial"/>
      <family val="2"/>
    </font>
    <font>
      <b/>
      <sz val="11"/>
      <color rgb="FF00206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3"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9" fontId="4" fillId="0" borderId="1" xfId="0" applyNumberFormat="1" applyFont="1" applyBorder="1" applyAlignment="1">
      <alignment horizontal="center" vertical="center" wrapText="1" readingOrder="1"/>
    </xf>
    <xf numFmtId="0" fontId="5" fillId="0" borderId="0" xfId="0" applyFont="1"/>
    <xf numFmtId="0" fontId="2" fillId="0" borderId="0" xfId="0" applyFont="1"/>
    <xf numFmtId="0" fontId="3" fillId="4" borderId="1" xfId="0" applyFont="1" applyFill="1" applyBorder="1" applyAlignment="1">
      <alignment horizontal="center" vertical="center"/>
    </xf>
    <xf numFmtId="9" fontId="4" fillId="5" borderId="1" xfId="1" applyFont="1" applyFill="1" applyBorder="1" applyAlignment="1">
      <alignment horizontal="center" vertical="center" wrapText="1" readingOrder="1"/>
    </xf>
    <xf numFmtId="0" fontId="2" fillId="4" borderId="1" xfId="0" applyFont="1" applyFill="1" applyBorder="1" applyAlignment="1">
      <alignment horizontal="center" vertical="center" readingOrder="1"/>
    </xf>
    <xf numFmtId="0" fontId="8" fillId="0" borderId="0" xfId="0" applyFont="1"/>
    <xf numFmtId="14" fontId="3" fillId="0" borderId="0" xfId="0" applyNumberFormat="1" applyFont="1" applyAlignment="1">
      <alignment horizontal="left"/>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readingOrder="1"/>
    </xf>
    <xf numFmtId="0" fontId="9" fillId="4" borderId="1" xfId="0" applyFont="1" applyFill="1" applyBorder="1" applyAlignment="1">
      <alignment horizontal="center" vertical="center" readingOrder="1"/>
    </xf>
    <xf numFmtId="9" fontId="4" fillId="5" borderId="1" xfId="0" applyNumberFormat="1" applyFont="1" applyFill="1" applyBorder="1" applyAlignment="1">
      <alignment horizontal="center" vertical="center" wrapText="1" readingOrder="1"/>
    </xf>
    <xf numFmtId="0" fontId="9"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10" fillId="0" borderId="0" xfId="0" applyFont="1"/>
    <xf numFmtId="0" fontId="7" fillId="0" borderId="0" xfId="0" applyFont="1"/>
    <xf numFmtId="0" fontId="4" fillId="5" borderId="11" xfId="0" applyFont="1" applyFill="1" applyBorder="1" applyAlignment="1">
      <alignment horizontal="center" vertical="center" wrapText="1" readingOrder="1"/>
    </xf>
    <xf numFmtId="0" fontId="4" fillId="5" borderId="8" xfId="0" applyFont="1" applyFill="1" applyBorder="1" applyAlignment="1">
      <alignment horizontal="center" vertical="center" wrapText="1" readingOrder="1"/>
    </xf>
    <xf numFmtId="0" fontId="7" fillId="0" borderId="0" xfId="0" applyFont="1" applyBorder="1" applyAlignment="1">
      <alignment horizontal="left"/>
    </xf>
    <xf numFmtId="0" fontId="5" fillId="0" borderId="11" xfId="0" applyFont="1" applyBorder="1" applyAlignment="1" applyProtection="1">
      <alignment horizontal="center" vertical="center"/>
      <protection hidden="1"/>
    </xf>
    <xf numFmtId="0" fontId="0" fillId="0" borderId="8" xfId="0" applyBorder="1" applyAlignment="1">
      <alignment horizontal="center" vertical="center"/>
    </xf>
    <xf numFmtId="0" fontId="4" fillId="5" borderId="1" xfId="0" applyFont="1" applyFill="1" applyBorder="1" applyAlignment="1">
      <alignment horizontal="center" vertical="center" wrapText="1" readingOrder="1"/>
    </xf>
    <xf numFmtId="14" fontId="4" fillId="5" borderId="11" xfId="0" applyNumberFormat="1" applyFont="1" applyFill="1" applyBorder="1" applyAlignment="1">
      <alignment horizontal="center" vertical="center" wrapText="1" readingOrder="1"/>
    </xf>
    <xf numFmtId="14" fontId="4" fillId="5" borderId="8" xfId="0" applyNumberFormat="1" applyFont="1" applyFill="1" applyBorder="1" applyAlignment="1">
      <alignment horizontal="center" vertical="center" wrapText="1" readingOrder="1"/>
    </xf>
    <xf numFmtId="164" fontId="6" fillId="4" borderId="1" xfId="0" applyNumberFormat="1" applyFont="1" applyFill="1" applyBorder="1" applyAlignment="1">
      <alignment horizontal="center" vertical="center" wrapText="1" readingOrder="1"/>
    </xf>
    <xf numFmtId="9" fontId="6" fillId="4" borderId="1" xfId="0" applyNumberFormat="1" applyFont="1" applyFill="1" applyBorder="1" applyAlignment="1">
      <alignment horizontal="center" vertical="center" wrapText="1" readingOrder="1"/>
    </xf>
    <xf numFmtId="9" fontId="4" fillId="0" borderId="1" xfId="0" applyNumberFormat="1" applyFont="1" applyBorder="1" applyAlignment="1">
      <alignment horizontal="center" vertical="center" wrapText="1" readingOrder="1"/>
    </xf>
    <xf numFmtId="0" fontId="5" fillId="0" borderId="11" xfId="0" applyFont="1" applyBorder="1" applyAlignment="1">
      <alignment horizontal="center" vertical="center" readingOrder="1"/>
    </xf>
    <xf numFmtId="0" fontId="5" fillId="0" borderId="8" xfId="0" applyFont="1" applyBorder="1" applyAlignment="1">
      <alignment horizontal="center" vertical="center" readingOrder="1"/>
    </xf>
    <xf numFmtId="0" fontId="3" fillId="4"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3" fillId="4" borderId="1" xfId="0" quotePrefix="1" applyFont="1" applyFill="1" applyBorder="1" applyAlignment="1">
      <alignment horizontal="center" vertical="center" wrapText="1" readingOrder="1"/>
    </xf>
    <xf numFmtId="0" fontId="2" fillId="2"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3" borderId="1" xfId="0" applyFill="1" applyBorder="1" applyAlignment="1">
      <alignment horizontal="center" vertical="center" wrapText="1"/>
    </xf>
    <xf numFmtId="0" fontId="3" fillId="0" borderId="1" xfId="0" applyFont="1" applyBorder="1" applyAlignment="1">
      <alignment horizontal="justify" vertical="center"/>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2" borderId="8" xfId="0" applyFont="1" applyFill="1" applyBorder="1" applyAlignment="1">
      <alignment horizontal="center" vertical="center"/>
    </xf>
    <xf numFmtId="0" fontId="2" fillId="3" borderId="9" xfId="0" applyFont="1" applyFill="1" applyBorder="1" applyAlignment="1">
      <alignment horizontal="center" vertical="center" wrapText="1" readingOrder="1"/>
    </xf>
    <xf numFmtId="0" fontId="2" fillId="3" borderId="10" xfId="0" applyFont="1" applyFill="1" applyBorder="1" applyAlignment="1">
      <alignment horizontal="center" vertical="center" wrapText="1" readingOrder="1"/>
    </xf>
    <xf numFmtId="0" fontId="4" fillId="4" borderId="0" xfId="0" applyFont="1" applyFill="1" applyAlignment="1">
      <alignment horizontal="left" vertical="center" wrapText="1" readingOrder="1"/>
    </xf>
    <xf numFmtId="14" fontId="4" fillId="4" borderId="0" xfId="0" applyNumberFormat="1" applyFont="1" applyFill="1" applyAlignment="1">
      <alignment horizontal="left" vertical="center" wrapText="1" readingOrder="1"/>
    </xf>
    <xf numFmtId="0" fontId="3" fillId="0" borderId="0" xfId="0" applyFont="1" applyAlignment="1">
      <alignment horizontal="left" vertical="top"/>
    </xf>
    <xf numFmtId="9" fontId="4" fillId="5" borderId="1" xfId="1" applyFont="1" applyFill="1" applyBorder="1" applyAlignment="1">
      <alignment horizontal="center" vertical="center" wrapText="1" readingOrder="1"/>
    </xf>
    <xf numFmtId="9" fontId="4" fillId="0" borderId="11" xfId="0" applyNumberFormat="1" applyFont="1" applyBorder="1" applyAlignment="1">
      <alignment horizontal="center" vertical="center" wrapText="1" readingOrder="1"/>
    </xf>
    <xf numFmtId="9" fontId="4" fillId="0" borderId="8" xfId="0" applyNumberFormat="1" applyFont="1" applyBorder="1" applyAlignment="1">
      <alignment horizontal="center" vertical="center" wrapText="1" readingOrder="1"/>
    </xf>
    <xf numFmtId="0" fontId="5" fillId="0" borderId="11"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2" fillId="4" borderId="11" xfId="0" applyFont="1" applyFill="1" applyBorder="1" applyAlignment="1">
      <alignment horizontal="center" vertical="center" wrapText="1" readingOrder="1"/>
    </xf>
    <xf numFmtId="0" fontId="2" fillId="4" borderId="8" xfId="0" applyFont="1" applyFill="1" applyBorder="1" applyAlignment="1">
      <alignment horizontal="center" vertical="center" wrapText="1" readingOrder="1"/>
    </xf>
    <xf numFmtId="0" fontId="3" fillId="4" borderId="11" xfId="0" applyFont="1" applyFill="1" applyBorder="1" applyAlignment="1">
      <alignment horizontal="center" vertical="center" wrapText="1" readingOrder="1"/>
    </xf>
    <xf numFmtId="0" fontId="3" fillId="4" borderId="8" xfId="0" applyFont="1" applyFill="1" applyBorder="1" applyAlignment="1">
      <alignment horizontal="center" vertical="center" wrapText="1" readingOrder="1"/>
    </xf>
    <xf numFmtId="0" fontId="3" fillId="4" borderId="11" xfId="0" quotePrefix="1" applyFont="1" applyFill="1" applyBorder="1" applyAlignment="1">
      <alignment horizontal="center" vertical="center" wrapText="1" readingOrder="1"/>
    </xf>
    <xf numFmtId="0" fontId="3" fillId="4" borderId="8" xfId="0" quotePrefix="1" applyFont="1" applyFill="1" applyBorder="1" applyAlignment="1">
      <alignment horizontal="center" vertical="center" wrapText="1" readingOrder="1"/>
    </xf>
    <xf numFmtId="0" fontId="5" fillId="0" borderId="8" xfId="0" applyFont="1" applyBorder="1" applyAlignment="1" applyProtection="1">
      <alignment horizontal="center" vertical="center"/>
      <protection hidden="1"/>
    </xf>
    <xf numFmtId="164" fontId="6" fillId="4" borderId="11" xfId="0" applyNumberFormat="1" applyFont="1" applyFill="1" applyBorder="1" applyAlignment="1">
      <alignment horizontal="center" vertical="center" wrapText="1" readingOrder="1"/>
    </xf>
    <xf numFmtId="164" fontId="6" fillId="4" borderId="8" xfId="0" applyNumberFormat="1" applyFont="1" applyFill="1" applyBorder="1" applyAlignment="1">
      <alignment horizontal="center" vertical="center" wrapText="1" readingOrder="1"/>
    </xf>
    <xf numFmtId="9" fontId="6" fillId="4" borderId="11" xfId="0" applyNumberFormat="1" applyFont="1" applyFill="1" applyBorder="1" applyAlignment="1">
      <alignment horizontal="center" vertical="center" wrapText="1" readingOrder="1"/>
    </xf>
    <xf numFmtId="9" fontId="6" fillId="4" borderId="8" xfId="0" applyNumberFormat="1" applyFont="1" applyFill="1" applyBorder="1" applyAlignment="1">
      <alignment horizontal="center" vertical="center" wrapText="1" readingOrder="1"/>
    </xf>
    <xf numFmtId="49" fontId="3" fillId="4" borderId="1" xfId="0" applyNumberFormat="1" applyFont="1" applyFill="1" applyBorder="1" applyAlignment="1">
      <alignment horizontal="center" vertical="center" wrapText="1" readingOrder="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6" borderId="5" xfId="0" applyFont="1" applyFill="1" applyBorder="1" applyAlignment="1">
      <alignment horizontal="left" vertical="center" wrapText="1"/>
    </xf>
    <xf numFmtId="0" fontId="5" fillId="6" borderId="7"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1" xfId="0" applyFont="1" applyBorder="1" applyAlignment="1" applyProtection="1">
      <alignment horizontal="center" vertical="center" readingOrder="1"/>
      <protection hidden="1"/>
    </xf>
    <xf numFmtId="0" fontId="0" fillId="0" borderId="8" xfId="0" applyBorder="1" applyAlignment="1">
      <alignment horizontal="center" vertical="center" readingOrder="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4" fontId="11" fillId="4" borderId="0" xfId="0" applyNumberFormat="1" applyFont="1" applyFill="1" applyAlignment="1">
      <alignment horizontal="left" vertical="center" wrapText="1" readingOrder="1"/>
    </xf>
  </cellXfs>
  <cellStyles count="2">
    <cellStyle name="Normal" xfId="0" builtinId="0"/>
    <cellStyle name="Porcentaje" xfId="1" builtinId="5"/>
  </cellStyles>
  <dxfs count="6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1071563</xdr:colOff>
      <xdr:row>0</xdr:row>
      <xdr:rowOff>142875</xdr:rowOff>
    </xdr:from>
    <xdr:to>
      <xdr:col>1</xdr:col>
      <xdr:colOff>809624</xdr:colOff>
      <xdr:row>2</xdr:row>
      <xdr:rowOff>361950</xdr:rowOff>
    </xdr:to>
    <xdr:pic>
      <xdr:nvPicPr>
        <xdr:cNvPr id="2" name="Imagen 1">
          <a:extLst>
            <a:ext uri="{FF2B5EF4-FFF2-40B4-BE49-F238E27FC236}">
              <a16:creationId xmlns:a16="http://schemas.microsoft.com/office/drawing/2014/main" xmlns="" id="{75FCFBD0-6945-40C8-9000-4FE8D4070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3" y="142875"/>
          <a:ext cx="919161"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1333500</xdr:colOff>
      <xdr:row>0</xdr:row>
      <xdr:rowOff>47625</xdr:rowOff>
    </xdr:from>
    <xdr:to>
      <xdr:col>1</xdr:col>
      <xdr:colOff>797718</xdr:colOff>
      <xdr:row>2</xdr:row>
      <xdr:rowOff>257175</xdr:rowOff>
    </xdr:to>
    <xdr:pic>
      <xdr:nvPicPr>
        <xdr:cNvPr id="2" name="Imagen 1">
          <a:extLst>
            <a:ext uri="{FF2B5EF4-FFF2-40B4-BE49-F238E27FC236}">
              <a16:creationId xmlns:a16="http://schemas.microsoft.com/office/drawing/2014/main" xmlns="" id="{6E1DD332-F5AE-44F8-9F7C-C4330ACB36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47625"/>
          <a:ext cx="1388268"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1309688</xdr:colOff>
      <xdr:row>0</xdr:row>
      <xdr:rowOff>59531</xdr:rowOff>
    </xdr:from>
    <xdr:to>
      <xdr:col>1</xdr:col>
      <xdr:colOff>726282</xdr:colOff>
      <xdr:row>2</xdr:row>
      <xdr:rowOff>269081</xdr:rowOff>
    </xdr:to>
    <xdr:pic>
      <xdr:nvPicPr>
        <xdr:cNvPr id="2" name="Imagen 1">
          <a:extLst>
            <a:ext uri="{FF2B5EF4-FFF2-40B4-BE49-F238E27FC236}">
              <a16:creationId xmlns:a16="http://schemas.microsoft.com/office/drawing/2014/main" xmlns="" id="{B8663E3D-42E5-49A9-9AE2-34ABA80EA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9688" y="59531"/>
          <a:ext cx="134064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1321594</xdr:colOff>
      <xdr:row>0</xdr:row>
      <xdr:rowOff>107156</xdr:rowOff>
    </xdr:from>
    <xdr:to>
      <xdr:col>1</xdr:col>
      <xdr:colOff>738188</xdr:colOff>
      <xdr:row>2</xdr:row>
      <xdr:rowOff>316706</xdr:rowOff>
    </xdr:to>
    <xdr:pic>
      <xdr:nvPicPr>
        <xdr:cNvPr id="2" name="Imagen 1">
          <a:extLst>
            <a:ext uri="{FF2B5EF4-FFF2-40B4-BE49-F238E27FC236}">
              <a16:creationId xmlns:a16="http://schemas.microsoft.com/office/drawing/2014/main" xmlns="" id="{AC5A1EAD-459F-4705-AD85-9DD4D8A239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594" y="107156"/>
          <a:ext cx="134064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1333499</xdr:colOff>
      <xdr:row>0</xdr:row>
      <xdr:rowOff>59529</xdr:rowOff>
    </xdr:from>
    <xdr:to>
      <xdr:col>1</xdr:col>
      <xdr:colOff>750093</xdr:colOff>
      <xdr:row>2</xdr:row>
      <xdr:rowOff>269079</xdr:rowOff>
    </xdr:to>
    <xdr:pic>
      <xdr:nvPicPr>
        <xdr:cNvPr id="2" name="Imagen 1">
          <a:extLst>
            <a:ext uri="{FF2B5EF4-FFF2-40B4-BE49-F238E27FC236}">
              <a16:creationId xmlns:a16="http://schemas.microsoft.com/office/drawing/2014/main" xmlns="" id="{F2062CFB-DD2E-404F-A184-128F0804F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9" y="59529"/>
          <a:ext cx="134064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369094</xdr:colOff>
      <xdr:row>0</xdr:row>
      <xdr:rowOff>71437</xdr:rowOff>
    </xdr:from>
    <xdr:to>
      <xdr:col>0</xdr:col>
      <xdr:colOff>1714501</xdr:colOff>
      <xdr:row>2</xdr:row>
      <xdr:rowOff>280987</xdr:rowOff>
    </xdr:to>
    <xdr:pic>
      <xdr:nvPicPr>
        <xdr:cNvPr id="2" name="Imagen 1">
          <a:extLst>
            <a:ext uri="{FF2B5EF4-FFF2-40B4-BE49-F238E27FC236}">
              <a16:creationId xmlns:a16="http://schemas.microsoft.com/office/drawing/2014/main" xmlns="" id="{9F1297E9-A619-47F9-A95D-2F1F6E008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4" y="71437"/>
          <a:ext cx="1345407"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154781</xdr:colOff>
      <xdr:row>0</xdr:row>
      <xdr:rowOff>83344</xdr:rowOff>
    </xdr:from>
    <xdr:to>
      <xdr:col>0</xdr:col>
      <xdr:colOff>1571625</xdr:colOff>
      <xdr:row>2</xdr:row>
      <xdr:rowOff>292894</xdr:rowOff>
    </xdr:to>
    <xdr:pic>
      <xdr:nvPicPr>
        <xdr:cNvPr id="2" name="Imagen 1">
          <a:extLst>
            <a:ext uri="{FF2B5EF4-FFF2-40B4-BE49-F238E27FC236}">
              <a16:creationId xmlns:a16="http://schemas.microsoft.com/office/drawing/2014/main" xmlns="" id="{EC73C5E6-F395-4794-986F-FC38AC1C99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83344"/>
          <a:ext cx="141684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1262062</xdr:colOff>
      <xdr:row>0</xdr:row>
      <xdr:rowOff>59531</xdr:rowOff>
    </xdr:from>
    <xdr:to>
      <xdr:col>1</xdr:col>
      <xdr:colOff>738187</xdr:colOff>
      <xdr:row>2</xdr:row>
      <xdr:rowOff>259556</xdr:rowOff>
    </xdr:to>
    <xdr:pic>
      <xdr:nvPicPr>
        <xdr:cNvPr id="2" name="Imagen 1">
          <a:extLst>
            <a:ext uri="{FF2B5EF4-FFF2-40B4-BE49-F238E27FC236}">
              <a16:creationId xmlns:a16="http://schemas.microsoft.com/office/drawing/2014/main" xmlns="" id="{ED0AE584-F24C-449D-8383-05AB4DAFA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2062" y="59531"/>
          <a:ext cx="14001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etaria%20general\Downloads\SALVAR\Documents\FORTUL%202017\MAPAS%20DE%20RIESGOS%202018\MAPA%20DE%20RIESGOS%20GTH%2020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6%20MAPA%20DE%20RIESGOS%20APOYO%20GESTION%20ADMINISTRATIVO.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7%20MAPA%20DE%20RIESGOS%20APOYO%20GESTION%20FINANCIER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8%20MAPA%20DE%20RIESGOS%20APOYO%20-%20ADQUISICION%20DE%20BIENES%20Y%20SERVICI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cretaria%20general\Downloads\FORMATOS%201%20-%207%20MAPA%20DE%20RIESGOS%20DE%20CORRUPCI&#211;N%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cretaria%20general\Downloads\SALVAR\Documents\ESE%20HOSPITAL%20LOCAL%20DE%20LOS%20PATIOS%202017\MAPA%20DE%20RIESGOS%20DE%20GESTI&#211;N%202017\MAPA%20DE%20RIESGOS%20PROCESO%20ODONTOLOGIA%20ESE%20HLP%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ecretaria%20general\Downloads\SALVAR\Documents\ALCALDIA%20GRAMALOTE%202016\MAPAS%20DE%20RIESGOS%202016\MAPA%20DE%20RIESGOS%20ALMACEN%2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1%20MAPA%20DE%20RIESGOS%20ESTRATEGICO%20-%20GESTION%20DIRECTIV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2%20MAPA%20DE%20RIESGOS%20ESTRATEGICO%20-%20GESTION%20DE%20CALIDA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4%20MAPA%20DE%20RIESGOS%20MISIONAL%20-%20ESCENARIO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3%20MAPA%20DE%20RIESGOS%20MISIONAL%20-%20RECREACION.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shortcut-targets-by-id\1rgYRM85MruZHVi3vhS4R_bNI0JVuyPwd\2.%20EMPRESAS%20ACTIVAS\04.%20SGC%20IMRD\3.%20Implementado%20IMRD\Gestion%20del%20riesgo\Riesgos%202023\5%20MAPA%20DE%20RIESGOS%20APOYO%20-%20TALENTO%20HUMAN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álisis del riesgo"/>
      <sheetName val="ponderación de controles "/>
      <sheetName val="valoración del riesgo"/>
      <sheetName val="rango calificación controles"/>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row r="1">
          <cell r="A1" t="str">
            <v>Probabilidad</v>
          </cell>
          <cell r="B1" t="str">
            <v>Insignificante (1)</v>
          </cell>
          <cell r="C1" t="str">
            <v>Menor (2)</v>
          </cell>
          <cell r="D1" t="str">
            <v>Moderado (3)</v>
          </cell>
          <cell r="E1" t="str">
            <v>Mayor (4)</v>
          </cell>
          <cell r="F1" t="str">
            <v>Catastrófico (5)</v>
          </cell>
        </row>
        <row r="2">
          <cell r="A2" t="str">
            <v>Raro (1)</v>
          </cell>
          <cell r="B2" t="str">
            <v>Baja</v>
          </cell>
          <cell r="C2" t="str">
            <v>Baja</v>
          </cell>
          <cell r="D2" t="str">
            <v>Moderada</v>
          </cell>
          <cell r="E2" t="str">
            <v>Alta</v>
          </cell>
          <cell r="F2" t="str">
            <v>Alta</v>
          </cell>
        </row>
        <row r="3">
          <cell r="A3" t="str">
            <v>Improbable (2)</v>
          </cell>
          <cell r="B3" t="str">
            <v>Baja</v>
          </cell>
          <cell r="C3" t="str">
            <v>Baja</v>
          </cell>
          <cell r="D3" t="str">
            <v>Moderada</v>
          </cell>
          <cell r="E3" t="str">
            <v>Alta</v>
          </cell>
          <cell r="F3" t="str">
            <v>Extrema</v>
          </cell>
        </row>
        <row r="4">
          <cell r="A4" t="str">
            <v>Posible (3)</v>
          </cell>
          <cell r="B4" t="str">
            <v>Baja</v>
          </cell>
          <cell r="C4" t="str">
            <v>Moderada</v>
          </cell>
          <cell r="D4" t="str">
            <v>Alta</v>
          </cell>
          <cell r="E4" t="str">
            <v>Extrema</v>
          </cell>
          <cell r="F4" t="str">
            <v>Extrema</v>
          </cell>
        </row>
        <row r="5">
          <cell r="A5" t="str">
            <v>Probable (4)</v>
          </cell>
          <cell r="B5" t="str">
            <v>Moderada</v>
          </cell>
          <cell r="C5" t="str">
            <v>Alta</v>
          </cell>
          <cell r="D5" t="str">
            <v>Alta</v>
          </cell>
          <cell r="E5" t="str">
            <v>Extrema</v>
          </cell>
          <cell r="F5" t="str">
            <v>Extrema</v>
          </cell>
        </row>
        <row r="6">
          <cell r="A6" t="str">
            <v>Casi Seguro (5)</v>
          </cell>
          <cell r="B6" t="str">
            <v>Alta</v>
          </cell>
          <cell r="C6" t="str">
            <v>Alta</v>
          </cell>
          <cell r="D6" t="str">
            <v>Extrema</v>
          </cell>
          <cell r="E6" t="str">
            <v>Extrema</v>
          </cell>
          <cell r="F6" t="str">
            <v>Extrema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ón del riesgo"/>
      <sheetName val="análisis riesgo residual"/>
      <sheetName val="evaluación del riesgo"/>
      <sheetName val="plan de acción"/>
      <sheetName val="mapa de riesgos"/>
      <sheetName val="ANALISIS DE RIESGO"/>
    </sheetNames>
    <sheetDataSet>
      <sheetData sheetId="0">
        <row r="5">
          <cell r="A5" t="str">
            <v>Dependencia/Proceso: Gestion administrativa</v>
          </cell>
          <cell r="B5">
            <v>0</v>
          </cell>
          <cell r="C5">
            <v>0</v>
          </cell>
          <cell r="D5">
            <v>0</v>
          </cell>
          <cell r="E5">
            <v>0</v>
          </cell>
          <cell r="F5">
            <v>0</v>
          </cell>
          <cell r="G5">
            <v>0</v>
          </cell>
          <cell r="H5">
            <v>0</v>
          </cell>
          <cell r="I5">
            <v>0</v>
          </cell>
        </row>
        <row r="6">
          <cell r="A6" t="str">
            <v>Objetivo: Elaborar y controlar la documentación tanto interna como externa de la entidad en concordancia con la ley de archivo, el sistema de gestión de calidad y el MIPG</v>
          </cell>
          <cell r="B6">
            <v>0</v>
          </cell>
          <cell r="C6">
            <v>0</v>
          </cell>
          <cell r="D6">
            <v>0</v>
          </cell>
          <cell r="E6">
            <v>0</v>
          </cell>
          <cell r="F6">
            <v>0</v>
          </cell>
          <cell r="G6">
            <v>0</v>
          </cell>
          <cell r="H6">
            <v>0</v>
          </cell>
          <cell r="I6">
            <v>0</v>
          </cell>
        </row>
        <row r="8">
          <cell r="C8" t="str">
            <v>Reproceso, falta de trazabilidad en la información, dificultad en la rendición de informes y las rendiciones de cuentas, dificultad en la consulta de datos históricos, perdida de la capacidad de aprendizaje institucional.</v>
          </cell>
          <cell r="D8" t="str">
            <v>Ausencia de servidor, ausencia de soportes de Backups con protocolos establecidos, fallas en control de archivo fisico.                                       Falta de control en el uso de correo electronicos.               
Uso no adecuado de contraseñas en plataformas de uso institucional.</v>
          </cell>
          <cell r="E8" t="str">
            <v>Perdida de información de la entidad.(magnetica o digital)</v>
          </cell>
          <cell r="F8" t="str">
            <v>Probabilidad que se pierda o no se encuentren con facilidad información física o magnética de la entidad.</v>
          </cell>
          <cell r="H8" t="str">
            <v>Ejecución y administración de procesos</v>
          </cell>
          <cell r="I8" t="str">
            <v>3 a 24 veces por año</v>
          </cell>
        </row>
        <row r="9">
          <cell r="C9" t="str">
            <v>Peridad de información, procesos lentos de información, sobre costos en mantenimientos correctivos, tiempos de parada en los procesos</v>
          </cell>
          <cell r="D9" t="str">
            <v>Uso inadecuado de internet, Conexiones multiples desde celulares.  Descargas no controladas.   Ataques ciberneticos.  Manejos inadecuados de red de conexiones.</v>
          </cell>
          <cell r="E9" t="str">
            <v>Virus informaticos y ataques informaticos</v>
          </cell>
          <cell r="F9" t="str">
            <v>Probabilidad  que la entidad sea victima de virus y ataques informaticos</v>
          </cell>
          <cell r="H9" t="str">
            <v>Ejecución y administración de procesos</v>
          </cell>
          <cell r="I9" t="str">
            <v>3 a 24 veces por año</v>
          </cell>
        </row>
        <row r="10">
          <cell r="C10" t="str">
            <v>Consolidación de sanciones, dificultad en emitir certificaciones, constancias, responder demandas, derechos de petición entre otras</v>
          </cell>
          <cell r="D10" t="str">
            <v>Archivo histórico y central de la entidad ubicado en mal lugar.  Sistema de radicación obsoleto, sistema de digitación de archivos obsoleto, Deficiente entrega de documentación al entregar cargos o finalizar contratos.</v>
          </cell>
          <cell r="E10" t="str">
            <v>Perdida o deterioro de archivos de la entidad.(fisica)</v>
          </cell>
          <cell r="F10" t="str">
            <v>Probabilidad que se pierdan o se deterioren documentos, expedientes o cajas de archivos.</v>
          </cell>
          <cell r="H10" t="str">
            <v>Ejecución y administración de procesos</v>
          </cell>
          <cell r="I10" t="str">
            <v>3 a 24 veces por año</v>
          </cell>
        </row>
        <row r="11">
          <cell r="B11" t="str">
            <v>Equipo de trabajo</v>
          </cell>
        </row>
        <row r="12">
          <cell r="B12" t="str">
            <v xml:space="preserve">Lider del proceso </v>
          </cell>
        </row>
      </sheetData>
      <sheetData sheetId="1"/>
      <sheetData sheetId="2"/>
      <sheetData sheetId="3"/>
      <sheetData sheetId="4">
        <row r="4">
          <cell r="A4" t="str">
            <v>Análisis del Riesgo Inherente</v>
          </cell>
        </row>
        <row r="8">
          <cell r="C8" t="str">
            <v>Baja</v>
          </cell>
          <cell r="D8">
            <v>0.4</v>
          </cell>
          <cell r="E8" t="str">
            <v>Mayor</v>
          </cell>
          <cell r="F8">
            <v>0.8</v>
          </cell>
          <cell r="G8" t="str">
            <v>ALTO</v>
          </cell>
        </row>
        <row r="9">
          <cell r="C9" t="str">
            <v>Baja</v>
          </cell>
          <cell r="D9">
            <v>0.4</v>
          </cell>
          <cell r="E9" t="str">
            <v>Mayor</v>
          </cell>
          <cell r="F9">
            <v>0.8</v>
          </cell>
          <cell r="G9" t="str">
            <v>ALTO</v>
          </cell>
        </row>
        <row r="10">
          <cell r="C10" t="str">
            <v>Baja</v>
          </cell>
          <cell r="D10">
            <v>0.4</v>
          </cell>
          <cell r="E10" t="str">
            <v>Mayor</v>
          </cell>
          <cell r="F10">
            <v>0.8</v>
          </cell>
          <cell r="G10" t="str">
            <v>ALTO</v>
          </cell>
        </row>
      </sheetData>
      <sheetData sheetId="5">
        <row r="4">
          <cell r="A4" t="str">
            <v>Valoración del Riesgo Controles</v>
          </cell>
        </row>
      </sheetData>
      <sheetData sheetId="6"/>
      <sheetData sheetId="7"/>
      <sheetData sheetId="8">
        <row r="9">
          <cell r="B9" t="str">
            <v>Control No.1
Preventivo
(Probabilidad)</v>
          </cell>
          <cell r="C9" t="str">
            <v>Copias de información en medios magnéticos y en una nube.</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Procedimientos de plan institucional de tecnologia de la información </v>
          </cell>
          <cell r="F10" t="str">
            <v>Preventivo</v>
          </cell>
          <cell r="G10" t="str">
            <v>Manual</v>
          </cell>
          <cell r="H10">
            <v>0.4</v>
          </cell>
          <cell r="I10" t="str">
            <v>Documentado</v>
          </cell>
          <cell r="J10" t="str">
            <v>Continua</v>
          </cell>
          <cell r="K10" t="str">
            <v>Con Registro</v>
          </cell>
        </row>
        <row r="11">
          <cell r="B11" t="str">
            <v>Control No.1
Preventivo
(Probabilidad)</v>
          </cell>
          <cell r="C11" t="str">
            <v xml:space="preserve">Plan de mantenimiento </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Plan de mantenimiento de copias de seguridad en medio magnetico y en nubes </v>
          </cell>
          <cell r="F12" t="str">
            <v>Correctivo</v>
          </cell>
          <cell r="G12" t="str">
            <v>Manual</v>
          </cell>
          <cell r="H12">
            <v>0.25</v>
          </cell>
          <cell r="I12" t="str">
            <v>Documentado</v>
          </cell>
          <cell r="J12" t="str">
            <v>Continua</v>
          </cell>
          <cell r="K12" t="str">
            <v>Con Registro</v>
          </cell>
        </row>
        <row r="13">
          <cell r="B13" t="str">
            <v>Control No.1
Preventivo
(Probabilidad)</v>
          </cell>
          <cell r="C13" t="str">
            <v>Copias de información en medios magnéticos y en una nube.</v>
          </cell>
          <cell r="F13" t="str">
            <v>Preventivo</v>
          </cell>
          <cell r="G13" t="str">
            <v>Automatico</v>
          </cell>
          <cell r="H13">
            <v>0.5</v>
          </cell>
          <cell r="I13" t="str">
            <v>Documentado</v>
          </cell>
          <cell r="J13" t="str">
            <v>Continua</v>
          </cell>
          <cell r="K13" t="str">
            <v>Con Registro</v>
          </cell>
        </row>
        <row r="14">
          <cell r="B14" t="str">
            <v>Control No.2
Preventivo
(Impacto)</v>
          </cell>
          <cell r="C14" t="str">
            <v xml:space="preserve">Control de registro e inventario documental de cada una de las dependencias </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se pierda o no se encuentren con facilidad información física o magnética de la entidad.</v>
          </cell>
          <cell r="B8" t="str">
            <v>Probabilidad Inherente</v>
          </cell>
          <cell r="C8">
            <v>0.4</v>
          </cell>
          <cell r="D8" t="str">
            <v>Control No.1
Preventivo
(Probabilidad)</v>
          </cell>
          <cell r="E8">
            <v>0.4</v>
          </cell>
          <cell r="F8">
            <v>0.16000000000000003</v>
          </cell>
          <cell r="G8">
            <v>0.24</v>
          </cell>
          <cell r="H8">
            <v>0.48</v>
          </cell>
        </row>
        <row r="9">
          <cell r="B9" t="str">
            <v>Impacto Inherente</v>
          </cell>
          <cell r="C9">
            <v>0.8</v>
          </cell>
          <cell r="D9" t="str">
            <v>Control No.2
Preventivo
(Impacto)</v>
          </cell>
          <cell r="E9">
            <v>0.4</v>
          </cell>
          <cell r="F9">
            <v>0.32000000000000006</v>
          </cell>
        </row>
        <row r="10">
          <cell r="A10" t="str">
            <v>Probabilidad  que la entidad sea victima de virus y ataques informaticos</v>
          </cell>
          <cell r="B10" t="str">
            <v>Probabilidad Inherente</v>
          </cell>
          <cell r="C10">
            <v>0.4</v>
          </cell>
          <cell r="D10" t="str">
            <v>Control No.1
Preventivo
(Probabilidad)</v>
          </cell>
          <cell r="E10">
            <v>0.4</v>
          </cell>
          <cell r="F10">
            <v>0.16000000000000003</v>
          </cell>
          <cell r="G10">
            <v>0.24</v>
          </cell>
          <cell r="H10">
            <v>0.60000000000000009</v>
          </cell>
        </row>
        <row r="11">
          <cell r="B11" t="str">
            <v>Impacto Inherente</v>
          </cell>
          <cell r="C11">
            <v>0.8</v>
          </cell>
          <cell r="D11" t="str">
            <v>Control No.2
Preventivo
(Impacto)</v>
          </cell>
          <cell r="E11">
            <v>0.25</v>
          </cell>
          <cell r="F11">
            <v>0.2</v>
          </cell>
        </row>
        <row r="12">
          <cell r="A12" t="str">
            <v>Probabilidad que se pierdan o se deterioren documentos, expedientes o cajas de archivos.</v>
          </cell>
          <cell r="B12" t="str">
            <v>Probabilidad Inherente</v>
          </cell>
          <cell r="C12">
            <v>0.4</v>
          </cell>
          <cell r="D12" t="str">
            <v>Control No.1
Preventivo
(Probabilidad)</v>
          </cell>
          <cell r="E12">
            <v>0.5</v>
          </cell>
          <cell r="F12">
            <v>0.2</v>
          </cell>
          <cell r="G12">
            <v>0.2</v>
          </cell>
          <cell r="H12">
            <v>0.48</v>
          </cell>
        </row>
        <row r="13">
          <cell r="B13" t="str">
            <v>Impacto Inherente</v>
          </cell>
          <cell r="C13">
            <v>0.8</v>
          </cell>
          <cell r="D13" t="str">
            <v>Control No.2
Preventivo
(Impacto)</v>
          </cell>
          <cell r="E13">
            <v>0.4</v>
          </cell>
          <cell r="F13">
            <v>0.32000000000000006</v>
          </cell>
        </row>
      </sheetData>
      <sheetData sheetId="10">
        <row r="4">
          <cell r="A4" t="str">
            <v>Evaluación del Riesgo Final
(Riesgo Residual)</v>
          </cell>
        </row>
        <row r="8">
          <cell r="B8" t="str">
            <v>Baja</v>
          </cell>
          <cell r="C8">
            <v>0.24</v>
          </cell>
          <cell r="D8" t="str">
            <v>Moderado</v>
          </cell>
          <cell r="E8">
            <v>0.48</v>
          </cell>
          <cell r="F8" t="str">
            <v xml:space="preserve">MODERADO </v>
          </cell>
          <cell r="G8" t="str">
            <v>Reducir</v>
          </cell>
        </row>
        <row r="9">
          <cell r="B9" t="str">
            <v>Baja</v>
          </cell>
          <cell r="C9">
            <v>0.24</v>
          </cell>
          <cell r="D9" t="str">
            <v>Moderado</v>
          </cell>
          <cell r="F9" t="str">
            <v xml:space="preserve">MODERADO </v>
          </cell>
          <cell r="G9" t="str">
            <v>Reducir</v>
          </cell>
        </row>
        <row r="10">
          <cell r="B10" t="str">
            <v>Muy Baja</v>
          </cell>
          <cell r="C10">
            <v>0.2</v>
          </cell>
          <cell r="D10" t="str">
            <v>Moderado</v>
          </cell>
          <cell r="E10">
            <v>0.48</v>
          </cell>
          <cell r="F10" t="str">
            <v xml:space="preserve">MODERADO </v>
          </cell>
          <cell r="G10" t="str">
            <v>Reducir</v>
          </cell>
        </row>
      </sheetData>
      <sheetData sheetId="11">
        <row r="4">
          <cell r="A4" t="str">
            <v>Plan de Acción</v>
          </cell>
        </row>
        <row r="6">
          <cell r="B6" t="str">
            <v>Controles de copias de seguridad en disco duro externo</v>
          </cell>
          <cell r="C6" t="str">
            <v>Control interno y gestion de calidad.</v>
          </cell>
          <cell r="D6">
            <v>44958</v>
          </cell>
          <cell r="E6">
            <v>45046</v>
          </cell>
          <cell r="F6" t="str">
            <v>TRIMESTRE</v>
          </cell>
          <cell r="G6">
            <v>0</v>
          </cell>
        </row>
        <row r="7">
          <cell r="B7" t="str">
            <v>Mantenimientos preventivos y control se riesgos de información</v>
          </cell>
          <cell r="C7" t="str">
            <v>Control interno y gestion de calidad.</v>
          </cell>
          <cell r="D7">
            <v>44958</v>
          </cell>
          <cell r="E7">
            <v>45046</v>
          </cell>
          <cell r="F7" t="str">
            <v>TRIMESTRE</v>
          </cell>
          <cell r="G7">
            <v>0</v>
          </cell>
        </row>
        <row r="8">
          <cell r="B8" t="str">
            <v>Control de achivos y digitalización de informacion de contratación y comunicaciones</v>
          </cell>
          <cell r="C8" t="str">
            <v>Control interno y gestion de calidad.</v>
          </cell>
          <cell r="D8">
            <v>44958</v>
          </cell>
          <cell r="E8">
            <v>45046</v>
          </cell>
          <cell r="F8" t="str">
            <v>TRIMESTRE</v>
          </cell>
          <cell r="G8">
            <v>0</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ón controles R4"/>
      <sheetName val="valoración controles R5"/>
      <sheetName val="valoración controles R6"/>
      <sheetName val="valoración controles R7"/>
      <sheetName val="valoración controles R8"/>
      <sheetName val="valoración controles R9"/>
      <sheetName val="valoración controles R10"/>
      <sheetName val="valoración del riesgo"/>
      <sheetName val="análisis riesgo residual"/>
      <sheetName val="evaluación del riesgo"/>
      <sheetName val="plan de acción"/>
      <sheetName val="mapa de riesgos"/>
      <sheetName val="ANALISIS DE RIESGO"/>
    </sheetNames>
    <sheetDataSet>
      <sheetData sheetId="0">
        <row r="5">
          <cell r="A5" t="str">
            <v>Dependencia/Proceso: Gestion Financiera</v>
          </cell>
          <cell r="B5">
            <v>0</v>
          </cell>
          <cell r="C5">
            <v>0</v>
          </cell>
          <cell r="D5">
            <v>0</v>
          </cell>
          <cell r="E5">
            <v>0</v>
          </cell>
          <cell r="F5">
            <v>0</v>
          </cell>
          <cell r="G5">
            <v>0</v>
          </cell>
          <cell r="H5">
            <v>0</v>
          </cell>
          <cell r="I5">
            <v>0</v>
          </cell>
        </row>
        <row r="6">
          <cell r="A6" t="str">
            <v>Objetivo: Elaborar y controlar la documentación tanto interna como externa de la entidad en concordancia con la ley de archivo, el sistema de gestión de calidad y el MIPG</v>
          </cell>
          <cell r="B6">
            <v>0</v>
          </cell>
          <cell r="C6">
            <v>0</v>
          </cell>
          <cell r="D6">
            <v>0</v>
          </cell>
          <cell r="E6">
            <v>0</v>
          </cell>
          <cell r="F6">
            <v>0</v>
          </cell>
          <cell r="G6">
            <v>0</v>
          </cell>
          <cell r="H6">
            <v>0</v>
          </cell>
          <cell r="I6">
            <v>0</v>
          </cell>
        </row>
        <row r="8">
          <cell r="C8" t="str">
            <v>Peridida de recursos por parte de la entidad, reprocesos</v>
          </cell>
          <cell r="D8" t="str">
            <v>Personal no competente para la determinación de requisitos necesarios, favores personales.</v>
          </cell>
          <cell r="F8" t="str">
            <v>Probabilidad que no se soporten adecuadamente cuentas o facturas, ausencia de soportes obligatorios</v>
          </cell>
          <cell r="H8" t="str">
            <v>Ejecución y administración de procesos</v>
          </cell>
          <cell r="I8" t="str">
            <v>3 a 24 veces por año</v>
          </cell>
        </row>
        <row r="9">
          <cell r="C9" t="str">
            <v>Uso de cuentas o rubros con destinacion especifica o restricciones en su uso</v>
          </cell>
          <cell r="D9" t="str">
            <v xml:space="preserve">Error humano en digitación de registros </v>
          </cell>
          <cell r="F9" t="str">
            <v>Probabilidad que de manera equivocada se hagan pagos con recursos de cuentas diferentes a cuenta de disponibilidad presupuestal.</v>
          </cell>
          <cell r="H9" t="str">
            <v>Ejecución y administración de procesos</v>
          </cell>
          <cell r="I9" t="str">
            <v>Maximo 2 por año</v>
          </cell>
        </row>
        <row r="10">
          <cell r="C10" t="str">
            <v>Improductividad, afectacion a la satisfaccion de usuarios.</v>
          </cell>
          <cell r="D10" t="str">
            <v>Contratacion de personal, sin tener en cuenta la demora en el ingreso de los recuros.  Demoras en tramites y giros hacia el IMRD</v>
          </cell>
          <cell r="F10" t="str">
            <v>Probabilidad  de demora en el pago de nomina y contratistas.</v>
          </cell>
          <cell r="H10" t="str">
            <v>Ejecución y administración de procesos</v>
          </cell>
          <cell r="I10" t="str">
            <v>24 a 500 veces por año</v>
          </cell>
        </row>
        <row r="11">
          <cell r="C11" t="str">
            <v>Peridida de recursos por parte de la entidad, reprocesos</v>
          </cell>
          <cell r="D11" t="str">
            <v>Personal no competente para la determinación de requisitos necesarios, favores personales.  Firmas de contratos de manera masica para las misma fechas, ocaciona entrega de cuentas en los mismos periodos.</v>
          </cell>
          <cell r="F11" t="str">
            <v>Probabilidad que no se soporten adecuadamente cuentas o facturas, ausencia de soportes obligatorios</v>
          </cell>
          <cell r="H11" t="str">
            <v>Ejecución y administración de procesos</v>
          </cell>
          <cell r="I11" t="str">
            <v>3 a 24 veces por año</v>
          </cell>
        </row>
        <row r="12">
          <cell r="C12" t="str">
            <v>Peridida de recursos por parte de la entidad</v>
          </cell>
          <cell r="D12" t="str">
            <v>Procedimiento de auditorias no eficaces, Conflictos de intereses</v>
          </cell>
          <cell r="F12" t="str">
            <v>Probabilidad  que en las auditorias realizadas por el IMRD a las estampillas no arrojen resultados concluyentes</v>
          </cell>
          <cell r="H12" t="str">
            <v>Ejecución y administración de procesos</v>
          </cell>
          <cell r="I12" t="str">
            <v>3 a 24 veces por año</v>
          </cell>
        </row>
        <row r="13">
          <cell r="C13" t="str">
            <v>Ausencia  o debilidades de controles sobre la entidad recaudadora de los recursos de la estampilla.</v>
          </cell>
          <cell r="D13" t="str">
            <v>Falta de seguimiento a los controles que se tienen en los recuros administrados por parte de la entidad recaudadora</v>
          </cell>
          <cell r="F13" t="str">
            <v>Probabilidad que existan controles deficientes en el control de estampillas y seguridad tecnologica en la entidad recaudadora de recursos de estampilla</v>
          </cell>
          <cell r="H13" t="str">
            <v>Fallas tecnologicas</v>
          </cell>
          <cell r="I13" t="str">
            <v>3 a 24 veces por año</v>
          </cell>
        </row>
        <row r="14">
          <cell r="C14" t="str">
            <v>Peridida de recursos por parte de la entidad, reprocesos</v>
          </cell>
          <cell r="D14" t="str">
            <v>Falta de etica del personal, ausencia de supervisiones adecuadas al desarrollo de las actividades.</v>
          </cell>
          <cell r="F14" t="str">
            <v>Probabilidad  de trafico de influencias, favorecimiento del auditor a contratistas</v>
          </cell>
          <cell r="H14" t="str">
            <v>Ejecución y administración de procesos</v>
          </cell>
          <cell r="I14" t="str">
            <v>3 a 24 veces por año</v>
          </cell>
        </row>
        <row r="15">
          <cell r="C15" t="str">
            <v>Peridida de recursos por parte de la entidad, reprocesos</v>
          </cell>
          <cell r="D15" t="str">
            <v>Proceso manual, sometido a errores humanos</v>
          </cell>
          <cell r="F15" t="str">
            <v xml:space="preserve">Probabilidad que en las auditorias de estampillas existan errores humanos ya que se realizan de manera manual </v>
          </cell>
          <cell r="H15" t="str">
            <v>Ejecución y administración de procesos</v>
          </cell>
          <cell r="I15" t="str">
            <v>3 a 24 veces por año</v>
          </cell>
        </row>
        <row r="16">
          <cell r="C16" t="str">
            <v>Detrimento patrimonial,  sanciones disciplinarias, afectación de la prestación del servicio misional</v>
          </cell>
          <cell r="D16" t="str">
            <v>Mal registro o contabilización de inventario en su ingreso, debilidades en el préstamo de los inventarios,  no marcación de los inventarios.</v>
          </cell>
          <cell r="F16" t="str">
            <v>Probabilidad  que se pierdan los elementos de la entidad tanto de uso administrativo como operativo</v>
          </cell>
          <cell r="H16" t="str">
            <v>Ejecución y administración de procesos</v>
          </cell>
          <cell r="I16" t="str">
            <v>3 a 24 veces por año</v>
          </cell>
        </row>
        <row r="17">
          <cell r="C17" t="str">
            <v>Ejecución inoportuna de metas. No complimiento de me metas.</v>
          </cell>
          <cell r="D17" t="str">
            <v>Asignaciones presupuestales del municipio deficientes,   sobredimensión de metas frente a la realidad presupuestal.</v>
          </cell>
          <cell r="F17" t="str">
            <v>Probabilidad que los recursos financieros no sean los suficientes para cumplir con los compromisos en los tiempos adecuados</v>
          </cell>
          <cell r="H17" t="str">
            <v>Ejecución y administración de procesos</v>
          </cell>
          <cell r="I17" t="str">
            <v>3 a 24 veces por año</v>
          </cell>
        </row>
        <row r="18">
          <cell r="B18" t="str">
            <v xml:space="preserve">Equipo de trabajo </v>
          </cell>
        </row>
        <row r="19">
          <cell r="B19" t="str">
            <v xml:space="preserve">Lider del proceso </v>
          </cell>
        </row>
      </sheetData>
      <sheetData sheetId="1"/>
      <sheetData sheetId="2"/>
      <sheetData sheetId="3"/>
      <sheetData sheetId="4">
        <row r="4">
          <cell r="A4" t="str">
            <v>Análisis del Riesgo Inherente</v>
          </cell>
        </row>
        <row r="8">
          <cell r="C8" t="str">
            <v>Baja</v>
          </cell>
          <cell r="D8">
            <v>0.4</v>
          </cell>
          <cell r="E8" t="str">
            <v>Moderado</v>
          </cell>
          <cell r="F8">
            <v>0.6</v>
          </cell>
          <cell r="G8" t="str">
            <v xml:space="preserve">MODERADO </v>
          </cell>
        </row>
        <row r="9">
          <cell r="C9" t="str">
            <v>Muy Baja</v>
          </cell>
          <cell r="D9">
            <v>0.2</v>
          </cell>
          <cell r="E9" t="str">
            <v>Mayor</v>
          </cell>
          <cell r="F9">
            <v>0.8</v>
          </cell>
          <cell r="G9" t="str">
            <v>ALTO</v>
          </cell>
        </row>
        <row r="10">
          <cell r="C10" t="str">
            <v>Media</v>
          </cell>
          <cell r="D10">
            <v>0.6</v>
          </cell>
          <cell r="E10" t="str">
            <v>Mayor</v>
          </cell>
          <cell r="F10">
            <v>0.8</v>
          </cell>
          <cell r="G10" t="str">
            <v>ALTO</v>
          </cell>
        </row>
        <row r="11">
          <cell r="C11" t="str">
            <v>Baja</v>
          </cell>
          <cell r="D11">
            <v>0.4</v>
          </cell>
          <cell r="E11" t="str">
            <v>Moderado</v>
          </cell>
          <cell r="F11">
            <v>0.6</v>
          </cell>
          <cell r="G11" t="str">
            <v xml:space="preserve">MODERADO </v>
          </cell>
        </row>
        <row r="12">
          <cell r="C12" t="str">
            <v>Baja</v>
          </cell>
          <cell r="D12">
            <v>0.4</v>
          </cell>
          <cell r="E12" t="str">
            <v>Mayor</v>
          </cell>
          <cell r="F12">
            <v>0.8</v>
          </cell>
          <cell r="G12" t="str">
            <v>ALTO</v>
          </cell>
        </row>
        <row r="13">
          <cell r="C13" t="str">
            <v>Baja</v>
          </cell>
          <cell r="D13">
            <v>0.4</v>
          </cell>
          <cell r="E13" t="str">
            <v>Moderado</v>
          </cell>
          <cell r="F13">
            <v>0.6</v>
          </cell>
          <cell r="G13" t="str">
            <v xml:space="preserve">MODERADO </v>
          </cell>
        </row>
        <row r="14">
          <cell r="C14" t="str">
            <v>Baja</v>
          </cell>
          <cell r="D14">
            <v>0.4</v>
          </cell>
          <cell r="E14" t="str">
            <v>Catastrófico</v>
          </cell>
          <cell r="F14">
            <v>1</v>
          </cell>
          <cell r="G14" t="str">
            <v>EXTREMO</v>
          </cell>
        </row>
        <row r="15">
          <cell r="C15" t="str">
            <v>Baja</v>
          </cell>
          <cell r="D15">
            <v>0.4</v>
          </cell>
          <cell r="E15" t="str">
            <v>Mayor</v>
          </cell>
          <cell r="F15">
            <v>0.8</v>
          </cell>
          <cell r="G15" t="str">
            <v>ALTO</v>
          </cell>
        </row>
        <row r="16">
          <cell r="C16" t="str">
            <v>Baja</v>
          </cell>
          <cell r="D16">
            <v>0.4</v>
          </cell>
          <cell r="E16" t="str">
            <v>Moderado</v>
          </cell>
          <cell r="F16">
            <v>0.6</v>
          </cell>
          <cell r="G16" t="str">
            <v xml:space="preserve">MODERADO </v>
          </cell>
        </row>
        <row r="17">
          <cell r="C17" t="str">
            <v>Baja</v>
          </cell>
          <cell r="D17">
            <v>0.4</v>
          </cell>
          <cell r="E17" t="str">
            <v>Mayor</v>
          </cell>
          <cell r="F17">
            <v>0.8</v>
          </cell>
          <cell r="G17" t="str">
            <v>ALTO</v>
          </cell>
        </row>
      </sheetData>
      <sheetData sheetId="5"/>
      <sheetData sheetId="6"/>
      <sheetData sheetId="7"/>
      <sheetData sheetId="8"/>
      <sheetData sheetId="9"/>
      <sheetData sheetId="10"/>
      <sheetData sheetId="11"/>
      <sheetData sheetId="12"/>
      <sheetData sheetId="13"/>
      <sheetData sheetId="14"/>
      <sheetData sheetId="15">
        <row r="4">
          <cell r="A4" t="str">
            <v xml:space="preserve">Valoración del Riesgo - Controles </v>
          </cell>
        </row>
        <row r="9">
          <cell r="B9" t="str">
            <v>Control No.1
Preventivo
(Probabilidad)</v>
          </cell>
          <cell r="C9" t="str">
            <v xml:space="preserve">Capacitación al personal relacionado, revisiones aleatorias periodicas </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Fortalecimiento de los procedimientos manuales e instructivos </v>
          </cell>
          <cell r="F10" t="str">
            <v>Preventivo</v>
          </cell>
          <cell r="G10" t="str">
            <v>Manual</v>
          </cell>
          <cell r="H10">
            <v>0.4</v>
          </cell>
          <cell r="I10" t="str">
            <v>Documentado</v>
          </cell>
          <cell r="J10" t="str">
            <v>Continua</v>
          </cell>
          <cell r="K10" t="str">
            <v>Con Registro</v>
          </cell>
        </row>
        <row r="11">
          <cell r="B11" t="str">
            <v>Control No.1
Preventivo
(Probabilidad)</v>
          </cell>
          <cell r="C11" t="str">
            <v xml:space="preserve">Capacitación al personal relacionado, revisiones aleatorias periodicas </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Auditoria de control interno </v>
          </cell>
          <cell r="F12" t="str">
            <v>Preventivo</v>
          </cell>
          <cell r="G12" t="str">
            <v>Manual</v>
          </cell>
          <cell r="H12">
            <v>0.4</v>
          </cell>
          <cell r="I12" t="str">
            <v>Documentado</v>
          </cell>
          <cell r="J12" t="str">
            <v>Continua</v>
          </cell>
          <cell r="K12" t="str">
            <v>Con Registro</v>
          </cell>
        </row>
        <row r="13">
          <cell r="B13" t="str">
            <v>Control No.1
Preventivo
(Probabilidad)</v>
          </cell>
          <cell r="C13" t="str">
            <v>Planeación financiera adecuada, gestion de recursos oportuna.</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Auditoria de control interno </v>
          </cell>
          <cell r="F14" t="str">
            <v>Preventivo</v>
          </cell>
          <cell r="G14" t="str">
            <v>Manual</v>
          </cell>
          <cell r="H14">
            <v>0.4</v>
          </cell>
          <cell r="I14" t="str">
            <v>Documentado</v>
          </cell>
          <cell r="J14" t="str">
            <v>Continua</v>
          </cell>
          <cell r="K14" t="str">
            <v>Con Registro</v>
          </cell>
        </row>
        <row r="15">
          <cell r="B15" t="str">
            <v>Control No.1
Preventivo
(Probabilidad)</v>
          </cell>
          <cell r="C15" t="str">
            <v xml:space="preserve">Capacitación al personal relacionado, revisiones aleatorias periodicas </v>
          </cell>
          <cell r="F15" t="str">
            <v>Preventivo</v>
          </cell>
          <cell r="G15" t="str">
            <v>Manual</v>
          </cell>
          <cell r="H15">
            <v>0.4</v>
          </cell>
          <cell r="I15" t="str">
            <v>Documentado</v>
          </cell>
          <cell r="J15" t="str">
            <v>Continua</v>
          </cell>
          <cell r="K15" t="str">
            <v>Con Registro</v>
          </cell>
        </row>
        <row r="16">
          <cell r="B16" t="str">
            <v>Control No.2
Preventivo
(Impacto)</v>
          </cell>
          <cell r="C16" t="str">
            <v xml:space="preserve">Auditoria de control interno </v>
          </cell>
          <cell r="F16" t="str">
            <v>Preventivo</v>
          </cell>
          <cell r="G16" t="str">
            <v>Manual</v>
          </cell>
          <cell r="H16">
            <v>0.4</v>
          </cell>
          <cell r="I16" t="str">
            <v>Documentado</v>
          </cell>
          <cell r="J16" t="str">
            <v>Continua</v>
          </cell>
          <cell r="K16" t="str">
            <v>Con Registro</v>
          </cell>
        </row>
        <row r="17">
          <cell r="B17" t="str">
            <v>Control No.1
Preventivo
(Probabilidad)</v>
          </cell>
          <cell r="C17" t="str">
            <v>Control de metas de recaudos</v>
          </cell>
          <cell r="F17" t="str">
            <v>Preventivo</v>
          </cell>
          <cell r="G17" t="str">
            <v>Manual</v>
          </cell>
          <cell r="H17">
            <v>0.4</v>
          </cell>
          <cell r="I17" t="str">
            <v>Documentado</v>
          </cell>
          <cell r="J17" t="str">
            <v>Continua</v>
          </cell>
          <cell r="K17" t="str">
            <v>Con Registro</v>
          </cell>
        </row>
        <row r="18">
          <cell r="B18" t="str">
            <v>Control No.2
Preventivo
(Impacto)</v>
          </cell>
          <cell r="C18" t="str">
            <v xml:space="preserve">Fortalecimiento de los procedimientos manuales e instructivos </v>
          </cell>
          <cell r="F18" t="str">
            <v>Preventivo</v>
          </cell>
          <cell r="G18" t="str">
            <v>Manual</v>
          </cell>
          <cell r="H18">
            <v>0.4</v>
          </cell>
          <cell r="I18" t="str">
            <v>Documentado</v>
          </cell>
          <cell r="J18" t="str">
            <v>Continua</v>
          </cell>
          <cell r="K18" t="str">
            <v>Con Registro</v>
          </cell>
        </row>
        <row r="19">
          <cell r="B19" t="str">
            <v>Control No.1
Preventivo
(Probabilidad)</v>
          </cell>
          <cell r="C19" t="str">
            <v>medidas establecidas por el recuadador</v>
          </cell>
          <cell r="F19" t="str">
            <v>Preventivo</v>
          </cell>
          <cell r="G19" t="str">
            <v>Manual</v>
          </cell>
          <cell r="H19">
            <v>0.4</v>
          </cell>
          <cell r="I19" t="str">
            <v>Documentado</v>
          </cell>
          <cell r="J19" t="str">
            <v>Continua</v>
          </cell>
          <cell r="K19" t="str">
            <v>Con Registro</v>
          </cell>
        </row>
        <row r="20">
          <cell r="B20" t="str">
            <v>Control No.2
Preventivo
(Impacto)</v>
          </cell>
          <cell r="C20" t="str">
            <v xml:space="preserve">Auditoria de control interno </v>
          </cell>
          <cell r="F20" t="str">
            <v>Preventivo</v>
          </cell>
          <cell r="G20" t="str">
            <v>Manual</v>
          </cell>
          <cell r="H20">
            <v>0.4</v>
          </cell>
          <cell r="I20" t="str">
            <v>Documentado</v>
          </cell>
          <cell r="J20" t="str">
            <v>Continua</v>
          </cell>
          <cell r="K20" t="str">
            <v>Con Registro</v>
          </cell>
        </row>
        <row r="21">
          <cell r="B21" t="str">
            <v>Control No.1
Preventivo
(Probabilidad)</v>
          </cell>
          <cell r="C21" t="str">
            <v>Revision a los informes internos y a las actas de comites</v>
          </cell>
          <cell r="F21" t="str">
            <v>Preventivo</v>
          </cell>
          <cell r="G21" t="str">
            <v>Manual</v>
          </cell>
          <cell r="H21">
            <v>0.4</v>
          </cell>
          <cell r="I21" t="str">
            <v>Documentado</v>
          </cell>
          <cell r="J21" t="str">
            <v>Continua</v>
          </cell>
          <cell r="K21" t="str">
            <v>Con Registro</v>
          </cell>
        </row>
        <row r="22">
          <cell r="B22" t="str">
            <v>Control No.2
Preventivo
(Impacto)</v>
          </cell>
          <cell r="C22" t="str">
            <v xml:space="preserve">Fortalecimiento de los procedimientos manuales e instructivos </v>
          </cell>
          <cell r="F22" t="str">
            <v>Preventivo</v>
          </cell>
          <cell r="G22" t="str">
            <v>Manual</v>
          </cell>
          <cell r="H22">
            <v>0.4</v>
          </cell>
          <cell r="I22" t="str">
            <v>Documentado</v>
          </cell>
          <cell r="J22" t="str">
            <v>Continua</v>
          </cell>
          <cell r="K22" t="str">
            <v>Con Registro</v>
          </cell>
        </row>
        <row r="23">
          <cell r="B23" t="str">
            <v>Control No.1
Preventivo
(Probabilidad)</v>
          </cell>
          <cell r="C23" t="str">
            <v>Implementacion tecnologica en el desarrollo de auditorias de recaudo de estampillas</v>
          </cell>
          <cell r="F23" t="str">
            <v>Preventivo</v>
          </cell>
          <cell r="G23" t="str">
            <v>Manual</v>
          </cell>
          <cell r="H23">
            <v>0.4</v>
          </cell>
          <cell r="I23" t="str">
            <v>Documentado</v>
          </cell>
          <cell r="J23" t="str">
            <v>Continua</v>
          </cell>
          <cell r="K23" t="str">
            <v>Con Registro</v>
          </cell>
        </row>
        <row r="24">
          <cell r="B24" t="str">
            <v>Control No.2
Preventivo
(Impacto)</v>
          </cell>
          <cell r="C24" t="str">
            <v xml:space="preserve">Auditoria de control interno </v>
          </cell>
          <cell r="F24" t="str">
            <v>Preventivo</v>
          </cell>
          <cell r="G24" t="str">
            <v>Manual</v>
          </cell>
          <cell r="H24">
            <v>0.4</v>
          </cell>
          <cell r="I24" t="str">
            <v>Documentado</v>
          </cell>
          <cell r="J24" t="str">
            <v>Continua</v>
          </cell>
          <cell r="K24" t="str">
            <v>Con Registro</v>
          </cell>
        </row>
        <row r="25">
          <cell r="B25" t="str">
            <v>Control No.1
Preventivo
(Probabilidad)</v>
          </cell>
          <cell r="C25" t="str">
            <v>Accesos restringidos a los inventarios, control de prestamos y devoluciones. Compra de polizas d protección</v>
          </cell>
          <cell r="F25" t="str">
            <v>Preventivo</v>
          </cell>
          <cell r="G25" t="str">
            <v>Manual</v>
          </cell>
          <cell r="H25">
            <v>0.4</v>
          </cell>
          <cell r="I25" t="str">
            <v>Documentado</v>
          </cell>
          <cell r="J25" t="str">
            <v>Continua</v>
          </cell>
          <cell r="K25" t="str">
            <v>Con Registro</v>
          </cell>
        </row>
        <row r="26">
          <cell r="B26" t="str">
            <v>Control No.2
Preventivo
(Impacto)</v>
          </cell>
          <cell r="C26" t="str">
            <v xml:space="preserve">Auditoria de control interno </v>
          </cell>
          <cell r="F26" t="str">
            <v>Preventivo</v>
          </cell>
          <cell r="G26" t="str">
            <v>Manual</v>
          </cell>
          <cell r="H26">
            <v>0.4</v>
          </cell>
          <cell r="I26" t="str">
            <v>Documentado</v>
          </cell>
          <cell r="J26" t="str">
            <v>Continua</v>
          </cell>
          <cell r="K26" t="str">
            <v>Con Registro</v>
          </cell>
        </row>
        <row r="27">
          <cell r="B27" t="str">
            <v>Control No.1
Preventivo
(Probabilidad)</v>
          </cell>
          <cell r="C27" t="str">
            <v>Indicadores de presupuestos de ingresos y gastos</v>
          </cell>
          <cell r="F27" t="str">
            <v>Preventivo</v>
          </cell>
          <cell r="G27" t="str">
            <v>Manual</v>
          </cell>
          <cell r="H27">
            <v>0.4</v>
          </cell>
          <cell r="I27" t="str">
            <v>Documentado</v>
          </cell>
          <cell r="J27" t="str">
            <v>Continua</v>
          </cell>
          <cell r="K27" t="str">
            <v>Con Registro</v>
          </cell>
        </row>
        <row r="28">
          <cell r="B28" t="str">
            <v>Control No.2
Preventivo
(Impacto)</v>
          </cell>
          <cell r="C28" t="str">
            <v xml:space="preserve">Fortalecimiento de los procedimientos manuales e instructivos </v>
          </cell>
          <cell r="F28" t="str">
            <v>Preventivo</v>
          </cell>
          <cell r="G28" t="str">
            <v>Manual</v>
          </cell>
          <cell r="H28">
            <v>0.4</v>
          </cell>
          <cell r="I28" t="str">
            <v>Documentado</v>
          </cell>
          <cell r="J28" t="str">
            <v>Continua</v>
          </cell>
          <cell r="K28" t="str">
            <v>Con Registro</v>
          </cell>
        </row>
      </sheetData>
      <sheetData sheetId="16">
        <row r="4">
          <cell r="A4" t="str">
            <v>Análisis Riesgo Residual
(Probabilidad e Impacto Residual)</v>
          </cell>
        </row>
        <row r="8">
          <cell r="A8" t="str">
            <v>Probabilidad que no se soporten adecuadamente cuentas o facturas, ausencia de soportes obligatorios</v>
          </cell>
          <cell r="B8" t="str">
            <v>Probabilidad Inherente</v>
          </cell>
          <cell r="C8">
            <v>0.4</v>
          </cell>
          <cell r="D8" t="str">
            <v>Control No.1
Preventivo
(Probabilidad)</v>
          </cell>
          <cell r="E8">
            <v>0.4</v>
          </cell>
          <cell r="F8">
            <v>0.16000000000000003</v>
          </cell>
          <cell r="G8">
            <v>0.24</v>
          </cell>
          <cell r="H8">
            <v>0.36</v>
          </cell>
        </row>
        <row r="9">
          <cell r="B9" t="str">
            <v>Impacto Inherente</v>
          </cell>
          <cell r="C9">
            <v>0.6</v>
          </cell>
          <cell r="D9" t="str">
            <v>Control No.2
Preventivo
(Impacto)</v>
          </cell>
          <cell r="E9">
            <v>0.4</v>
          </cell>
          <cell r="F9">
            <v>0.24</v>
          </cell>
        </row>
        <row r="10">
          <cell r="A10" t="str">
            <v>Probabilidad que de manera equivocada se hagan pagos con recursos de cuentas diferentes a cuenta de disponibilidad presupuestal.</v>
          </cell>
          <cell r="B10" t="str">
            <v>Probabilidad Inherente</v>
          </cell>
          <cell r="C10">
            <v>0.2</v>
          </cell>
          <cell r="D10" t="str">
            <v>Control No.1
Preventivo
(Probabilidad)</v>
          </cell>
          <cell r="E10">
            <v>0.4</v>
          </cell>
          <cell r="F10">
            <v>8.0000000000000016E-2</v>
          </cell>
          <cell r="G10">
            <v>0.12</v>
          </cell>
          <cell r="H10">
            <v>0.48</v>
          </cell>
        </row>
        <row r="11">
          <cell r="B11" t="str">
            <v>Impacto Inherente</v>
          </cell>
          <cell r="C11">
            <v>0.8</v>
          </cell>
          <cell r="D11" t="str">
            <v>Control No.2
Preventivo
(Impacto)</v>
          </cell>
          <cell r="E11">
            <v>0.4</v>
          </cell>
          <cell r="F11">
            <v>0.32000000000000006</v>
          </cell>
        </row>
        <row r="12">
          <cell r="A12" t="str">
            <v>Probabilidad  de demora en el pago de nomina y contratistas.</v>
          </cell>
          <cell r="B12" t="str">
            <v>Probabilidad Inherente</v>
          </cell>
          <cell r="C12">
            <v>0.6</v>
          </cell>
          <cell r="D12" t="str">
            <v>Control No.1
Preventivo
(Probabilidad)</v>
          </cell>
          <cell r="E12">
            <v>0.4</v>
          </cell>
          <cell r="F12">
            <v>0.24</v>
          </cell>
          <cell r="G12">
            <v>0.36</v>
          </cell>
          <cell r="H12">
            <v>0.48</v>
          </cell>
        </row>
        <row r="13">
          <cell r="B13" t="str">
            <v>Impacto Inherente</v>
          </cell>
          <cell r="C13">
            <v>0.8</v>
          </cell>
          <cell r="D13" t="str">
            <v>Control No.2
Preventivo
(Impacto)</v>
          </cell>
          <cell r="E13">
            <v>0.4</v>
          </cell>
          <cell r="F13">
            <v>0.32000000000000006</v>
          </cell>
        </row>
        <row r="14">
          <cell r="A14" t="str">
            <v>Probabilidad que no se soporten adecuadamente cuentas o facturas, ausencia de soportes obligatorios</v>
          </cell>
          <cell r="B14" t="str">
            <v>Probabilidad Inherente</v>
          </cell>
          <cell r="C14">
            <v>0.4</v>
          </cell>
          <cell r="D14" t="str">
            <v>Control No.1
Preventivo
(Probabilidad)</v>
          </cell>
          <cell r="E14">
            <v>0.4</v>
          </cell>
          <cell r="F14">
            <v>0.16000000000000003</v>
          </cell>
          <cell r="G14">
            <v>0.24</v>
          </cell>
          <cell r="H14">
            <v>0.36</v>
          </cell>
        </row>
        <row r="15">
          <cell r="B15" t="str">
            <v>Impacto Inherente</v>
          </cell>
          <cell r="C15">
            <v>0.6</v>
          </cell>
          <cell r="D15" t="str">
            <v>Control No.2
Preventivo
(Impacto)</v>
          </cell>
          <cell r="E15">
            <v>0.4</v>
          </cell>
          <cell r="F15">
            <v>0.24</v>
          </cell>
        </row>
        <row r="16">
          <cell r="A16" t="str">
            <v>Probabilidad  que en las auditorias realizadas por el IMRD a las estampillas no arrojen resultados concluyentes</v>
          </cell>
          <cell r="B16" t="str">
            <v>Probabilidad Inherente</v>
          </cell>
          <cell r="C16">
            <v>0.4</v>
          </cell>
          <cell r="D16" t="str">
            <v>Control No.1
Preventivo
(Probabilidad)</v>
          </cell>
          <cell r="E16">
            <v>0.4</v>
          </cell>
          <cell r="F16">
            <v>0.16000000000000003</v>
          </cell>
          <cell r="G16">
            <v>0.24</v>
          </cell>
          <cell r="H16">
            <v>0.48</v>
          </cell>
        </row>
        <row r="17">
          <cell r="B17" t="str">
            <v>Impacto Inherente</v>
          </cell>
          <cell r="C17">
            <v>0.8</v>
          </cell>
          <cell r="D17" t="str">
            <v>Control No.2
Preventivo
(Impacto)</v>
          </cell>
          <cell r="E17">
            <v>0.4</v>
          </cell>
          <cell r="F17">
            <v>0.32000000000000006</v>
          </cell>
        </row>
        <row r="18">
          <cell r="A18" t="str">
            <v>Probabilidad que existan controles deficientes en el control de estampillas y seguridad tecnologica en la entidad recaudadora de recursos de estampilla</v>
          </cell>
          <cell r="B18" t="str">
            <v>Probabilidad Inherente</v>
          </cell>
          <cell r="C18">
            <v>0.4</v>
          </cell>
          <cell r="D18" t="str">
            <v>Control No.1
Preventivo
(Probabilidad)</v>
          </cell>
          <cell r="E18">
            <v>0.4</v>
          </cell>
          <cell r="F18">
            <v>0.16000000000000003</v>
          </cell>
          <cell r="G18">
            <v>0.24</v>
          </cell>
          <cell r="H18">
            <v>0.36</v>
          </cell>
        </row>
        <row r="19">
          <cell r="B19" t="str">
            <v>Impacto Inherente</v>
          </cell>
          <cell r="C19">
            <v>0.6</v>
          </cell>
          <cell r="D19" t="str">
            <v>Control No.2
Preventivo
(Impacto)</v>
          </cell>
          <cell r="E19">
            <v>0.4</v>
          </cell>
          <cell r="F19">
            <v>0.24</v>
          </cell>
        </row>
        <row r="20">
          <cell r="A20" t="str">
            <v>Probabilidad  de trafico de influencias, favorecimiento del auditor a contratistas</v>
          </cell>
          <cell r="B20" t="str">
            <v>Probabilidad Inherente</v>
          </cell>
          <cell r="C20">
            <v>0.4</v>
          </cell>
          <cell r="D20" t="str">
            <v>Control No.1
Preventivo
(Probabilidad)</v>
          </cell>
          <cell r="E20">
            <v>0.4</v>
          </cell>
          <cell r="F20">
            <v>0.16000000000000003</v>
          </cell>
          <cell r="G20">
            <v>0.24</v>
          </cell>
          <cell r="H20">
            <v>0.6</v>
          </cell>
        </row>
        <row r="21">
          <cell r="B21" t="str">
            <v>Impacto Inherente</v>
          </cell>
          <cell r="C21">
            <v>1</v>
          </cell>
          <cell r="D21" t="str">
            <v>Control No.2
Preventivo
(Impacto)</v>
          </cell>
          <cell r="E21">
            <v>0.4</v>
          </cell>
          <cell r="F21">
            <v>0.4</v>
          </cell>
        </row>
        <row r="22">
          <cell r="A22" t="str">
            <v xml:space="preserve">Probabilidad que en las auditorias de estampillas existan errores humanos ya que se realizan de manera manual </v>
          </cell>
          <cell r="B22" t="str">
            <v>Probabilidad Inherente</v>
          </cell>
          <cell r="C22">
            <v>0.4</v>
          </cell>
          <cell r="D22" t="str">
            <v>Control No.1
Preventivo
(Probabilidad)</v>
          </cell>
          <cell r="E22">
            <v>0.4</v>
          </cell>
          <cell r="F22">
            <v>0.16000000000000003</v>
          </cell>
          <cell r="G22">
            <v>0.24</v>
          </cell>
          <cell r="H22">
            <v>0.48</v>
          </cell>
        </row>
        <row r="23">
          <cell r="B23" t="str">
            <v>Impacto Inherente</v>
          </cell>
          <cell r="C23">
            <v>0.8</v>
          </cell>
          <cell r="D23" t="str">
            <v>Control No.2
Preventivo
(Impacto)</v>
          </cell>
          <cell r="E23">
            <v>0.4</v>
          </cell>
          <cell r="F23">
            <v>0.32000000000000006</v>
          </cell>
        </row>
        <row r="24">
          <cell r="A24" t="str">
            <v>Probabilidad  que se pierdan los elementos de la entidad tanto de uso administrativo como operativo</v>
          </cell>
          <cell r="B24" t="str">
            <v>Probabilidad Inherente</v>
          </cell>
          <cell r="C24">
            <v>0.4</v>
          </cell>
          <cell r="D24" t="str">
            <v>Control No.1
Preventivo
(Probabilidad)</v>
          </cell>
          <cell r="E24">
            <v>0.4</v>
          </cell>
          <cell r="F24">
            <v>0.16000000000000003</v>
          </cell>
          <cell r="G24">
            <v>0.24</v>
          </cell>
          <cell r="H24">
            <v>0.36</v>
          </cell>
        </row>
        <row r="25">
          <cell r="B25" t="str">
            <v>Impacto Inherente</v>
          </cell>
          <cell r="C25">
            <v>0.6</v>
          </cell>
          <cell r="D25" t="str">
            <v>Control No.2
Preventivo
(Impacto)</v>
          </cell>
          <cell r="E25">
            <v>0.4</v>
          </cell>
          <cell r="F25">
            <v>0.24</v>
          </cell>
        </row>
        <row r="26">
          <cell r="A26" t="str">
            <v>Probabilidad que los recursos financieros no sean los suficientes para cumplir con los compromisos en los tiempos adecuados</v>
          </cell>
          <cell r="B26" t="str">
            <v>Probabilidad Inherente</v>
          </cell>
          <cell r="C26">
            <v>0.4</v>
          </cell>
          <cell r="D26" t="str">
            <v>Control No.1
Preventivo
(Probabilidad)</v>
          </cell>
          <cell r="E26">
            <v>0.4</v>
          </cell>
          <cell r="F26">
            <v>0.16000000000000003</v>
          </cell>
          <cell r="G26">
            <v>0.24</v>
          </cell>
          <cell r="H26">
            <v>0.48</v>
          </cell>
        </row>
        <row r="27">
          <cell r="B27" t="str">
            <v>Impacto Inherente</v>
          </cell>
          <cell r="C27">
            <v>0.8</v>
          </cell>
          <cell r="D27" t="str">
            <v>Control No.2
Preventivo
(Impacto)</v>
          </cell>
          <cell r="E27">
            <v>0.4</v>
          </cell>
          <cell r="F27">
            <v>0.32000000000000006</v>
          </cell>
        </row>
      </sheetData>
      <sheetData sheetId="17">
        <row r="1">
          <cell r="G1" t="str">
            <v>CODIGO: R-02-ES</v>
          </cell>
        </row>
        <row r="4">
          <cell r="A4" t="str">
            <v>Evaluación del Riesgo Final
(Riesgo Residual)</v>
          </cell>
        </row>
        <row r="8">
          <cell r="B8" t="str">
            <v>Baja</v>
          </cell>
          <cell r="C8">
            <v>0.24</v>
          </cell>
          <cell r="D8" t="str">
            <v>Menor</v>
          </cell>
          <cell r="E8">
            <v>0.36</v>
          </cell>
          <cell r="F8" t="str">
            <v xml:space="preserve">MODERADO </v>
          </cell>
          <cell r="G8" t="str">
            <v>Reducir</v>
          </cell>
        </row>
        <row r="9">
          <cell r="B9" t="str">
            <v>Muy Baja</v>
          </cell>
          <cell r="C9">
            <v>0.12</v>
          </cell>
          <cell r="D9" t="str">
            <v>Moderado</v>
          </cell>
          <cell r="F9" t="str">
            <v xml:space="preserve">MODERADO </v>
          </cell>
          <cell r="G9" t="str">
            <v>Reducir</v>
          </cell>
        </row>
        <row r="10">
          <cell r="B10" t="str">
            <v>Baja</v>
          </cell>
          <cell r="C10">
            <v>0.36</v>
          </cell>
          <cell r="D10" t="str">
            <v>Moderado</v>
          </cell>
          <cell r="E10">
            <v>0.48</v>
          </cell>
          <cell r="F10" t="str">
            <v xml:space="preserve">MODERADO </v>
          </cell>
          <cell r="G10" t="str">
            <v>Reducir</v>
          </cell>
        </row>
        <row r="11">
          <cell r="B11" t="str">
            <v>Baja</v>
          </cell>
          <cell r="C11">
            <v>0.24</v>
          </cell>
          <cell r="D11" t="str">
            <v>Menor</v>
          </cell>
          <cell r="E11">
            <v>0.36</v>
          </cell>
          <cell r="F11" t="str">
            <v xml:space="preserve">MODERADO </v>
          </cell>
          <cell r="G11" t="str">
            <v>Reducir</v>
          </cell>
        </row>
        <row r="12">
          <cell r="B12" t="str">
            <v>Baja</v>
          </cell>
          <cell r="C12">
            <v>0.24</v>
          </cell>
          <cell r="D12" t="str">
            <v>Moderado</v>
          </cell>
          <cell r="E12">
            <v>0.48</v>
          </cell>
          <cell r="F12" t="str">
            <v xml:space="preserve">MODERADO </v>
          </cell>
          <cell r="G12" t="str">
            <v>Reducir</v>
          </cell>
        </row>
        <row r="13">
          <cell r="B13" t="str">
            <v>Baja</v>
          </cell>
          <cell r="C13">
            <v>0.24</v>
          </cell>
          <cell r="D13" t="str">
            <v>Menor</v>
          </cell>
          <cell r="E13">
            <v>0.36</v>
          </cell>
          <cell r="F13" t="str">
            <v xml:space="preserve">MODERADO </v>
          </cell>
        </row>
        <row r="14">
          <cell r="B14" t="str">
            <v>Baja</v>
          </cell>
          <cell r="C14">
            <v>0.24</v>
          </cell>
          <cell r="D14" t="str">
            <v>Moderado</v>
          </cell>
          <cell r="E14">
            <v>0.6</v>
          </cell>
          <cell r="F14" t="str">
            <v xml:space="preserve">MODERADO </v>
          </cell>
          <cell r="G14" t="str">
            <v>Reducir</v>
          </cell>
        </row>
        <row r="15">
          <cell r="B15" t="str">
            <v>Baja</v>
          </cell>
          <cell r="C15">
            <v>0.24</v>
          </cell>
          <cell r="D15" t="str">
            <v>Moderado</v>
          </cell>
          <cell r="E15">
            <v>0.48</v>
          </cell>
          <cell r="F15" t="str">
            <v xml:space="preserve">MODERADO </v>
          </cell>
          <cell r="G15" t="str">
            <v>Reducir</v>
          </cell>
        </row>
        <row r="16">
          <cell r="B16" t="str">
            <v>Baja</v>
          </cell>
          <cell r="C16">
            <v>0.24</v>
          </cell>
          <cell r="D16" t="str">
            <v>Menor</v>
          </cell>
          <cell r="E16">
            <v>0.36</v>
          </cell>
          <cell r="F16" t="str">
            <v xml:space="preserve">MODERADO </v>
          </cell>
          <cell r="G16" t="str">
            <v>Reducir</v>
          </cell>
        </row>
        <row r="17">
          <cell r="B17" t="str">
            <v>Baja</v>
          </cell>
          <cell r="C17">
            <v>0.24</v>
          </cell>
          <cell r="D17" t="str">
            <v>Moderado</v>
          </cell>
          <cell r="E17">
            <v>0.48</v>
          </cell>
          <cell r="F17" t="str">
            <v xml:space="preserve">MODERADO </v>
          </cell>
          <cell r="G17" t="str">
            <v>Reducir</v>
          </cell>
        </row>
      </sheetData>
      <sheetData sheetId="18">
        <row r="4">
          <cell r="A4" t="str">
            <v>Plan de Acción</v>
          </cell>
        </row>
        <row r="6">
          <cell r="B6" t="str">
            <v>Control por varios filtros en la oficina de subgerencia administrativa y financiera</v>
          </cell>
          <cell r="C6" t="str">
            <v>Control interno y gestion de calidad.</v>
          </cell>
          <cell r="D6">
            <v>44958</v>
          </cell>
          <cell r="E6">
            <v>45046</v>
          </cell>
          <cell r="F6" t="str">
            <v>TRIMESTRE</v>
          </cell>
          <cell r="G6">
            <v>0</v>
          </cell>
        </row>
        <row r="7">
          <cell r="B7" t="str">
            <v>Verificación antes de pago en banca virtual por un personal diferente a quien asienta el pago</v>
          </cell>
          <cell r="C7" t="str">
            <v>Control interno y gestion de calidad.</v>
          </cell>
          <cell r="D7">
            <v>44958</v>
          </cell>
          <cell r="E7">
            <v>45046</v>
          </cell>
          <cell r="F7" t="str">
            <v>TRIMESTRE</v>
          </cell>
          <cell r="G7">
            <v>0</v>
          </cell>
        </row>
        <row r="8">
          <cell r="B8" t="str">
            <v>Control de ingresos y recaudos</v>
          </cell>
          <cell r="C8" t="str">
            <v>Control interno y gestion de calidad.</v>
          </cell>
          <cell r="D8">
            <v>44958</v>
          </cell>
          <cell r="E8">
            <v>45046</v>
          </cell>
          <cell r="F8" t="str">
            <v>TRIMESTRE</v>
          </cell>
          <cell r="G8">
            <v>0</v>
          </cell>
        </row>
        <row r="9">
          <cell r="B9" t="str">
            <v>Triple verificación de pagos</v>
          </cell>
          <cell r="C9" t="str">
            <v>Control interno y gestion de calidad.</v>
          </cell>
          <cell r="D9">
            <v>44958</v>
          </cell>
          <cell r="E9">
            <v>45046</v>
          </cell>
          <cell r="F9" t="str">
            <v>TRIMESTRE</v>
          </cell>
          <cell r="G9">
            <v>0</v>
          </cell>
        </row>
        <row r="10">
          <cell r="B10" t="str">
            <v>Control de indicadores de recaudo de estampillas</v>
          </cell>
          <cell r="C10" t="str">
            <v>Control interno y gestion de calidad.</v>
          </cell>
          <cell r="D10">
            <v>44958</v>
          </cell>
          <cell r="E10">
            <v>45046</v>
          </cell>
          <cell r="F10" t="str">
            <v>TRIMESTRE</v>
          </cell>
          <cell r="G10">
            <v>0</v>
          </cell>
        </row>
        <row r="11">
          <cell r="B11" t="str">
            <v>No se reporta ninguna acción a la fecha</v>
          </cell>
          <cell r="C11" t="str">
            <v>Control interno y gestion de calidad.</v>
          </cell>
          <cell r="D11">
            <v>44958</v>
          </cell>
          <cell r="E11">
            <v>45046</v>
          </cell>
          <cell r="F11" t="str">
            <v>TRIMESTRE</v>
          </cell>
          <cell r="G11">
            <v>0</v>
          </cell>
        </row>
        <row r="12">
          <cell r="B12" t="str">
            <v>Revisión de los informes de auditoria y verificación de la consistencia de los mismo</v>
          </cell>
          <cell r="C12" t="str">
            <v>Control interno y gestion de calidad.</v>
          </cell>
          <cell r="D12">
            <v>44958</v>
          </cell>
          <cell r="E12">
            <v>45046</v>
          </cell>
          <cell r="F12" t="str">
            <v>TRIMESTRE</v>
          </cell>
          <cell r="G12">
            <v>0</v>
          </cell>
        </row>
        <row r="13">
          <cell r="B13" t="str">
            <v>Revisión de los informes de auditoria y verificación de la consistencia de los mismo</v>
          </cell>
          <cell r="C13" t="str">
            <v>Control interno y gestion de calidad.</v>
          </cell>
          <cell r="D13">
            <v>44958</v>
          </cell>
          <cell r="E13">
            <v>45046</v>
          </cell>
          <cell r="F13" t="str">
            <v>TRIMESTRE</v>
          </cell>
          <cell r="G13">
            <v>0</v>
          </cell>
        </row>
        <row r="14">
          <cell r="B14" t="str">
            <v>Auditoria de Control interno a inventarios</v>
          </cell>
          <cell r="C14" t="str">
            <v>Control Interno</v>
          </cell>
          <cell r="D14">
            <v>44958</v>
          </cell>
          <cell r="E14">
            <v>45046</v>
          </cell>
          <cell r="F14" t="str">
            <v>TRIMESTRE</v>
          </cell>
          <cell r="G14">
            <v>0</v>
          </cell>
        </row>
        <row r="15">
          <cell r="B15" t="str">
            <v>Revisió de la ejecución presupuestal.</v>
          </cell>
          <cell r="C15" t="str">
            <v>Control interno y gestion de calidad.</v>
          </cell>
          <cell r="D15">
            <v>44958</v>
          </cell>
          <cell r="E15">
            <v>45046</v>
          </cell>
          <cell r="F15" t="str">
            <v>TRIMESTRE</v>
          </cell>
          <cell r="G15">
            <v>0</v>
          </cell>
        </row>
      </sheetData>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ADQUISICION DE BIENES Y SERVICIOS</v>
          </cell>
          <cell r="B5">
            <v>0</v>
          </cell>
          <cell r="C5">
            <v>0</v>
          </cell>
          <cell r="D5">
            <v>0</v>
          </cell>
          <cell r="E5">
            <v>0</v>
          </cell>
          <cell r="F5">
            <v>0</v>
          </cell>
          <cell r="G5">
            <v>0</v>
          </cell>
          <cell r="H5">
            <v>0</v>
          </cell>
          <cell r="I5">
            <v>0</v>
          </cell>
        </row>
        <row r="6">
          <cell r="A6" t="str">
            <v>Objetivo:  Proporcionar los recursos físicos, de servicios y de infraestructura que requiere la Entidad para el desarrollo de sus procesos, de manera oportuna garantizando la calidad de los mismos en cumplimiento de los requisitos legales.</v>
          </cell>
          <cell r="B6">
            <v>0</v>
          </cell>
          <cell r="C6">
            <v>0</v>
          </cell>
          <cell r="D6">
            <v>0</v>
          </cell>
          <cell r="E6">
            <v>0</v>
          </cell>
          <cell r="F6">
            <v>0</v>
          </cell>
          <cell r="G6">
            <v>0</v>
          </cell>
          <cell r="H6">
            <v>0</v>
          </cell>
          <cell r="I6">
            <v>0</v>
          </cell>
        </row>
        <row r="8">
          <cell r="C8" t="str">
            <v>Detrimento patrimonial,  malos servicios entregados a la comunidad, mala imagen de la entidad.</v>
          </cell>
          <cell r="D8" t="str">
            <v>Procedimientos debiles, manual de contratación flexible a hechos de corrupción,  Personal con bajo sentido de pertenencia.</v>
          </cell>
          <cell r="E8" t="str">
            <v>Soborno en etapa precontracual o contractual.</v>
          </cell>
          <cell r="F8" t="str">
            <v>Probabilidad que se ofrezcan dadivas a funcionarios para favorecer contratistas, pagos, supervisiones entre otras.</v>
          </cell>
          <cell r="H8" t="str">
            <v>Fraude Interno</v>
          </cell>
          <cell r="I8" t="str">
            <v>3 a 24 veces por año</v>
          </cell>
        </row>
        <row r="9">
          <cell r="C9" t="str">
            <v>Riesgo materializados, gestion del riesgo no funcional, mala imagen de la entidad.</v>
          </cell>
          <cell r="D9" t="str">
            <v>Bajo sentido de pertenencia de los funcionarios, canales de denuncia deficientes.</v>
          </cell>
          <cell r="E9" t="str">
            <v xml:space="preserve">Hechos corrupcion no identifificados o denunciados. </v>
          </cell>
          <cell r="F9" t="str">
            <v>Probabilidad  que existan controles bajos, no se logre identificar la materizalización del riesgo o se tenga silencio frente a hechos de corrupción.</v>
          </cell>
          <cell r="H9" t="str">
            <v>Ejecución y administración de procesos</v>
          </cell>
          <cell r="I9" t="str">
            <v>3 a 24 veces por año</v>
          </cell>
        </row>
        <row r="10">
          <cell r="C10" t="str">
            <v xml:space="preserve">Mala imagen de la entidad, productos, bienes o servicios de mala calidad, sobre costo en los servicios. </v>
          </cell>
          <cell r="D10" t="str">
            <v xml:space="preserve">Publicaciones de Convocatoris con tiempos dudosos.   Requisitos de convocatoria alterados, Estudios de mercado debiles </v>
          </cell>
          <cell r="E10" t="str">
            <v>Favorecimiento a contratistas que no cumplen con los requisitos.</v>
          </cell>
          <cell r="F10" t="str">
            <v>Probabilidad  que se direcciones la adjudicación de un contrato a contratistas que no son los idoneos para la ejecución.</v>
          </cell>
          <cell r="H10" t="str">
            <v>Ejecución y administración de procesos</v>
          </cell>
          <cell r="I10" t="str">
            <v>3 a 24 veces por año</v>
          </cell>
        </row>
        <row r="11">
          <cell r="A11" t="str">
            <v>Elaborado Por:</v>
          </cell>
        </row>
        <row r="12">
          <cell r="A12" t="str">
            <v>Aprobado Por:</v>
          </cell>
        </row>
        <row r="13">
          <cell r="A13" t="str">
            <v xml:space="preserve">Fecha: </v>
          </cell>
        </row>
      </sheetData>
      <sheetData sheetId="1"/>
      <sheetData sheetId="2"/>
      <sheetData sheetId="3"/>
      <sheetData sheetId="4">
        <row r="4">
          <cell r="A4" t="str">
            <v>Análisis del Riesgo Inherente</v>
          </cell>
        </row>
        <row r="8">
          <cell r="C8" t="str">
            <v>Baja</v>
          </cell>
          <cell r="D8">
            <v>0.4</v>
          </cell>
          <cell r="E8" t="str">
            <v>Catastrófico</v>
          </cell>
          <cell r="F8">
            <v>1</v>
          </cell>
          <cell r="G8" t="str">
            <v>EXTREMO</v>
          </cell>
        </row>
        <row r="9">
          <cell r="C9" t="str">
            <v>Baja</v>
          </cell>
          <cell r="D9">
            <v>0.4</v>
          </cell>
          <cell r="E9" t="str">
            <v>Catastrófico</v>
          </cell>
          <cell r="F9">
            <v>1</v>
          </cell>
          <cell r="G9" t="str">
            <v>EXTREMO</v>
          </cell>
        </row>
        <row r="10">
          <cell r="C10" t="str">
            <v>Baja</v>
          </cell>
          <cell r="D10">
            <v>0.4</v>
          </cell>
          <cell r="E10" t="str">
            <v>Catastrófico</v>
          </cell>
          <cell r="F10">
            <v>1</v>
          </cell>
          <cell r="G10" t="str">
            <v>EXTREMO</v>
          </cell>
        </row>
      </sheetData>
      <sheetData sheetId="5">
        <row r="4">
          <cell r="A4" t="str">
            <v>Valoración del Riesgo Controles</v>
          </cell>
        </row>
      </sheetData>
      <sheetData sheetId="6"/>
      <sheetData sheetId="7"/>
      <sheetData sheetId="8">
        <row r="9">
          <cell r="B9" t="str">
            <v>Control No.1
Preventivo
(Probabilidad)</v>
          </cell>
          <cell r="C9" t="str">
            <v>Exija a los potenciales proveedores que asuman un compromiso de integridad y anticorrupción en el correspondiente contrato</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Auditorias de control interno </v>
          </cell>
          <cell r="F10" t="str">
            <v>Preventivo</v>
          </cell>
          <cell r="G10" t="str">
            <v>Manual</v>
          </cell>
          <cell r="H10">
            <v>0.4</v>
          </cell>
          <cell r="I10" t="str">
            <v>Documentado</v>
          </cell>
          <cell r="J10" t="str">
            <v>Continua</v>
          </cell>
          <cell r="K10" t="str">
            <v>Con Registro</v>
          </cell>
        </row>
        <row r="11">
          <cell r="B11" t="str">
            <v>Control No.1
Preventivo
(Probabilidad)</v>
          </cell>
          <cell r="C11" t="str">
            <v>Auditorias internas con alcance general a todos los procesos,  auditorias internas con informes con copia a todas las subdirecciones</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Socialización y supervisión por parte del comité institucional de control interno </v>
          </cell>
          <cell r="F12" t="str">
            <v>Preventivo</v>
          </cell>
          <cell r="G12" t="str">
            <v>Manual</v>
          </cell>
          <cell r="H12">
            <v>0.4</v>
          </cell>
          <cell r="I12" t="str">
            <v>Documentado</v>
          </cell>
          <cell r="J12" t="str">
            <v>Continua</v>
          </cell>
          <cell r="K12" t="str">
            <v>Con Registro</v>
          </cell>
        </row>
        <row r="13">
          <cell r="B13" t="str">
            <v>Control No.1
Preventivo
(Probabilidad)</v>
          </cell>
          <cell r="C13" t="str">
            <v>Comité MIGP en seguimiento a la gestión del riesgo, informes de control interno.</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Auditorias de control interno </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se ofrezcan dadivas a funcionarios para favorecer contratistas, pagos, supervisiones entre otras.</v>
          </cell>
          <cell r="B8" t="str">
            <v>Probabilidad Inherente</v>
          </cell>
          <cell r="C8">
            <v>0.4</v>
          </cell>
          <cell r="D8" t="str">
            <v>Control No.1
Preventivo
(Probabilidad)</v>
          </cell>
          <cell r="E8">
            <v>0.4</v>
          </cell>
          <cell r="F8">
            <v>0.16000000000000003</v>
          </cell>
          <cell r="G8">
            <v>0.24</v>
          </cell>
          <cell r="H8">
            <v>0.6</v>
          </cell>
        </row>
        <row r="9">
          <cell r="B9" t="str">
            <v>Impacto Inherente</v>
          </cell>
          <cell r="C9">
            <v>1</v>
          </cell>
          <cell r="D9" t="str">
            <v>Control No.2
Preventivo
(Impacto)</v>
          </cell>
          <cell r="E9">
            <v>0.4</v>
          </cell>
          <cell r="F9">
            <v>0.4</v>
          </cell>
        </row>
        <row r="10">
          <cell r="A10" t="str">
            <v>Probabilidad  que existan controles bajos, no se logre identificar la materizalización del riesgo o se tenga silencio frente a hechos de corrupción.</v>
          </cell>
          <cell r="B10" t="str">
            <v>Probabilidad Inherente</v>
          </cell>
          <cell r="C10">
            <v>0.4</v>
          </cell>
          <cell r="D10" t="str">
            <v>Control No.1
Preventivo
(Probabilidad)</v>
          </cell>
          <cell r="E10">
            <v>0.4</v>
          </cell>
          <cell r="F10">
            <v>0.16000000000000003</v>
          </cell>
          <cell r="G10">
            <v>0.24</v>
          </cell>
          <cell r="H10">
            <v>0.6</v>
          </cell>
        </row>
        <row r="11">
          <cell r="B11" t="str">
            <v>Impacto Inherente</v>
          </cell>
          <cell r="C11">
            <v>1</v>
          </cell>
          <cell r="D11" t="str">
            <v>Control No.2
Preventivo
(Impacto)</v>
          </cell>
          <cell r="E11">
            <v>0.4</v>
          </cell>
          <cell r="F11">
            <v>0.4</v>
          </cell>
        </row>
        <row r="12">
          <cell r="A12" t="str">
            <v>Probabilidad  que se direcciones la adjudicación de un contrato a contratistas que no son los idoneos para la ejecución.</v>
          </cell>
          <cell r="B12" t="str">
            <v>Probabilidad Inherente</v>
          </cell>
          <cell r="C12">
            <v>0.4</v>
          </cell>
          <cell r="D12" t="str">
            <v>Control No.1
Preventivo
(Probabilidad)</v>
          </cell>
          <cell r="E12">
            <v>0.4</v>
          </cell>
          <cell r="F12">
            <v>0.16000000000000003</v>
          </cell>
          <cell r="G12">
            <v>0.24</v>
          </cell>
          <cell r="H12">
            <v>0.6</v>
          </cell>
        </row>
        <row r="13">
          <cell r="B13" t="str">
            <v>Impacto Inherente</v>
          </cell>
          <cell r="C13">
            <v>1</v>
          </cell>
          <cell r="D13" t="str">
            <v>Control No.2
Preventivo
(Impacto)</v>
          </cell>
          <cell r="E13">
            <v>0.4</v>
          </cell>
          <cell r="F13">
            <v>0.4</v>
          </cell>
        </row>
      </sheetData>
      <sheetData sheetId="10">
        <row r="4">
          <cell r="A4" t="str">
            <v>Evaluación del Riesgo Final
(Riesgo Residual)</v>
          </cell>
        </row>
        <row r="8">
          <cell r="B8" t="str">
            <v>Baja</v>
          </cell>
          <cell r="C8">
            <v>0.24</v>
          </cell>
          <cell r="D8" t="str">
            <v>Moderado</v>
          </cell>
          <cell r="E8">
            <v>0.6</v>
          </cell>
          <cell r="F8" t="str">
            <v xml:space="preserve">MODERADO </v>
          </cell>
          <cell r="G8" t="str">
            <v>Reducir</v>
          </cell>
        </row>
        <row r="9">
          <cell r="B9" t="str">
            <v>Baja</v>
          </cell>
          <cell r="C9">
            <v>0.24</v>
          </cell>
          <cell r="D9" t="str">
            <v>Moderado</v>
          </cell>
          <cell r="E9">
            <v>0.6</v>
          </cell>
          <cell r="F9" t="str">
            <v xml:space="preserve">MODERADO </v>
          </cell>
          <cell r="G9" t="str">
            <v>Reducir</v>
          </cell>
        </row>
        <row r="10">
          <cell r="B10" t="str">
            <v>Baja</v>
          </cell>
          <cell r="C10">
            <v>0.24</v>
          </cell>
          <cell r="D10" t="str">
            <v>Moderado</v>
          </cell>
          <cell r="E10">
            <v>0.6</v>
          </cell>
          <cell r="F10" t="str">
            <v xml:space="preserve">MODERADO </v>
          </cell>
          <cell r="G10" t="str">
            <v>Reducir</v>
          </cell>
        </row>
      </sheetData>
      <sheetData sheetId="11">
        <row r="4">
          <cell r="A4" t="str">
            <v>Plan de Acción</v>
          </cell>
        </row>
        <row r="6">
          <cell r="B6" t="str">
            <v xml:space="preserve">Establecimiento y fortalecimiento del plan anticorrupción y atención al ciudadano </v>
          </cell>
          <cell r="C6" t="str">
            <v xml:space="preserve">Lideres del proceso </v>
          </cell>
          <cell r="D6">
            <v>44958</v>
          </cell>
          <cell r="E6">
            <v>45046</v>
          </cell>
          <cell r="F6" t="str">
            <v>TRIMESTRE</v>
          </cell>
          <cell r="G6">
            <v>0</v>
          </cell>
        </row>
        <row r="7">
          <cell r="B7" t="str">
            <v xml:space="preserve">Capacitaciones y acciones encaminadas a mitigar los riesgos establecidos por medio de actividades de sensibilización </v>
          </cell>
          <cell r="C7" t="str">
            <v xml:space="preserve">Lideres del proceso </v>
          </cell>
          <cell r="D7">
            <v>44958</v>
          </cell>
          <cell r="E7">
            <v>45046</v>
          </cell>
          <cell r="F7" t="str">
            <v>TRIMESTRE</v>
          </cell>
          <cell r="G7">
            <v>0</v>
          </cell>
        </row>
        <row r="8">
          <cell r="B8" t="str">
            <v xml:space="preserve">Establecimiento de listas de chequeo para el cumplimiento de requisitos minimos de contratación </v>
          </cell>
          <cell r="C8" t="str">
            <v xml:space="preserve">Lideres del proceso </v>
          </cell>
          <cell r="D8">
            <v>44958</v>
          </cell>
          <cell r="E8">
            <v>45046</v>
          </cell>
          <cell r="F8" t="str">
            <v>TRIMESTRE</v>
          </cell>
        </row>
        <row r="9">
          <cell r="B9" t="str">
            <v xml:space="preserve">Equipo de trabajo </v>
          </cell>
        </row>
        <row r="10">
          <cell r="B10" t="str">
            <v xml:space="preserve">Líder del proceso </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del contexto"/>
      <sheetName val="identificación riesgo de corrup"/>
      <sheetName val="tabla de probabilidad e impacto"/>
      <sheetName val="análisis del riesgo"/>
      <sheetName val="CRITERIOS"/>
      <sheetName val="ponderación de controles"/>
      <sheetName val="valoración del riesgo"/>
      <sheetName val="rango calificación controles"/>
      <sheetName val="nuevo análisis del riesgo"/>
      <sheetName val="mapa de riesgos"/>
      <sheetName val="seguimiento mapas de riesgos"/>
    </sheetNames>
    <sheetDataSet>
      <sheetData sheetId="0"/>
      <sheetData sheetId="1"/>
      <sheetData sheetId="2"/>
      <sheetData sheetId="3"/>
      <sheetData sheetId="4">
        <row r="4">
          <cell r="A4" t="str">
            <v>Casi Seguro (5)</v>
          </cell>
        </row>
        <row r="5">
          <cell r="A5" t="str">
            <v>Probable (4)</v>
          </cell>
        </row>
        <row r="6">
          <cell r="A6" t="str">
            <v>Posible (3)</v>
          </cell>
        </row>
        <row r="7">
          <cell r="A7" t="str">
            <v>Improbable (2)</v>
          </cell>
        </row>
        <row r="8">
          <cell r="A8" t="str">
            <v>Raro (1)</v>
          </cell>
        </row>
      </sheetData>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ticas de admon de riesgos"/>
      <sheetName val="contexto estrategico"/>
      <sheetName val="identificación del riesgo"/>
      <sheetName val="análisis del riesgo"/>
      <sheetName val="ponderación de controles"/>
      <sheetName val="valoración del riesgo"/>
      <sheetName val="rango calificación controles"/>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sheetData sheetId="9">
        <row r="4">
          <cell r="A4" t="str">
            <v>PROBABILIDAD</v>
          </cell>
          <cell r="B4" t="str">
            <v>Insignificante (1)</v>
          </cell>
          <cell r="C4" t="str">
            <v>Menor (2)</v>
          </cell>
          <cell r="D4" t="str">
            <v>Moderado (3)</v>
          </cell>
          <cell r="E4" t="str">
            <v>Mayor (4)</v>
          </cell>
          <cell r="F4" t="str">
            <v>Catastrófico (5)</v>
          </cell>
        </row>
        <row r="5">
          <cell r="A5" t="str">
            <v>Casi Seguro (5)</v>
          </cell>
          <cell r="B5" t="str">
            <v>Alta 5</v>
          </cell>
          <cell r="C5" t="str">
            <v>Alta 10</v>
          </cell>
          <cell r="D5" t="str">
            <v>Extrema 15</v>
          </cell>
          <cell r="E5" t="str">
            <v>Extrema 20</v>
          </cell>
          <cell r="F5" t="str">
            <v>Extrema 25</v>
          </cell>
        </row>
        <row r="6">
          <cell r="A6" t="str">
            <v>Probable (4)</v>
          </cell>
          <cell r="B6" t="str">
            <v>Moderada 4</v>
          </cell>
          <cell r="C6" t="str">
            <v>Alta 8</v>
          </cell>
          <cell r="D6" t="str">
            <v>Alta 12</v>
          </cell>
          <cell r="E6" t="str">
            <v>Extrema 16</v>
          </cell>
          <cell r="F6" t="str">
            <v>Extrema 20</v>
          </cell>
        </row>
        <row r="7">
          <cell r="A7" t="str">
            <v>Posible (3)</v>
          </cell>
          <cell r="B7" t="str">
            <v>Baja 3</v>
          </cell>
          <cell r="C7" t="str">
            <v>Moderada 6</v>
          </cell>
          <cell r="D7" t="str">
            <v>Alta 9</v>
          </cell>
          <cell r="E7" t="str">
            <v>Extrema 12</v>
          </cell>
          <cell r="F7" t="str">
            <v>Extrema 15</v>
          </cell>
        </row>
        <row r="8">
          <cell r="A8" t="str">
            <v>Improbable (2)</v>
          </cell>
          <cell r="B8" t="str">
            <v>Baja 2</v>
          </cell>
          <cell r="C8" t="str">
            <v>Baja 4</v>
          </cell>
          <cell r="D8" t="str">
            <v>Moderada 6</v>
          </cell>
          <cell r="E8" t="str">
            <v>Alta 8</v>
          </cell>
          <cell r="F8" t="str">
            <v>Extrema 10</v>
          </cell>
        </row>
        <row r="9">
          <cell r="A9" t="str">
            <v>Raro (1)</v>
          </cell>
          <cell r="B9" t="str">
            <v>Baja 1</v>
          </cell>
          <cell r="C9" t="str">
            <v>Baja 2</v>
          </cell>
          <cell r="D9" t="str">
            <v>Moderada 3</v>
          </cell>
          <cell r="E9" t="str">
            <v>Alta 4</v>
          </cell>
          <cell r="F9" t="str">
            <v>Alta 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álisis del riesgo"/>
      <sheetName val="ponderación de controles C1"/>
      <sheetName val="ponderación de controles C2"/>
      <sheetName val="valoración del riesgo"/>
      <sheetName val="rango calificación controles C1"/>
      <sheetName val="rango calificación controles C2"/>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sheetData sheetId="9"/>
      <sheetData sheetId="10">
        <row r="1">
          <cell r="A1" t="str">
            <v>Probabilidad</v>
          </cell>
          <cell r="B1" t="str">
            <v>Insignificante (1)</v>
          </cell>
          <cell r="C1" t="str">
            <v>Menor (2)</v>
          </cell>
          <cell r="D1" t="str">
            <v>Moderado (3)</v>
          </cell>
          <cell r="E1" t="str">
            <v>Mayor (4)</v>
          </cell>
          <cell r="F1" t="str">
            <v>Catastrófico (5)</v>
          </cell>
        </row>
        <row r="2">
          <cell r="A2" t="str">
            <v>Raro (1)</v>
          </cell>
          <cell r="B2" t="str">
            <v>Baja</v>
          </cell>
          <cell r="C2" t="str">
            <v>Baja</v>
          </cell>
          <cell r="D2" t="str">
            <v>Moderada</v>
          </cell>
          <cell r="E2" t="str">
            <v>Alta</v>
          </cell>
          <cell r="F2" t="str">
            <v>Alta</v>
          </cell>
        </row>
        <row r="3">
          <cell r="A3" t="str">
            <v>Improbable (2)</v>
          </cell>
          <cell r="B3" t="str">
            <v>Baja</v>
          </cell>
          <cell r="C3" t="str">
            <v>Baja</v>
          </cell>
          <cell r="D3" t="str">
            <v>Moderada</v>
          </cell>
          <cell r="E3" t="str">
            <v>Alta</v>
          </cell>
          <cell r="F3" t="str">
            <v>Extrema</v>
          </cell>
        </row>
        <row r="4">
          <cell r="A4" t="str">
            <v>Posible (3)</v>
          </cell>
          <cell r="B4" t="str">
            <v>Baja</v>
          </cell>
          <cell r="C4" t="str">
            <v>Moderada</v>
          </cell>
          <cell r="D4" t="str">
            <v>Alta</v>
          </cell>
          <cell r="E4" t="str">
            <v>Extrema</v>
          </cell>
          <cell r="F4" t="str">
            <v>Extrema</v>
          </cell>
        </row>
        <row r="5">
          <cell r="A5" t="str">
            <v>Probable (4)</v>
          </cell>
          <cell r="B5" t="str">
            <v>Moderada</v>
          </cell>
          <cell r="C5" t="str">
            <v>Alta</v>
          </cell>
          <cell r="D5" t="str">
            <v>Alta</v>
          </cell>
          <cell r="E5" t="str">
            <v>Extrema</v>
          </cell>
          <cell r="F5" t="str">
            <v>Extrema</v>
          </cell>
        </row>
        <row r="6">
          <cell r="A6" t="str">
            <v>Casi Seguro (5)</v>
          </cell>
          <cell r="B6" t="str">
            <v>Alta</v>
          </cell>
          <cell r="C6" t="str">
            <v>Alta</v>
          </cell>
          <cell r="D6" t="str">
            <v>Extrema</v>
          </cell>
          <cell r="E6" t="str">
            <v>Extrema</v>
          </cell>
          <cell r="F6" t="str">
            <v>Extrema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on del riesgo"/>
      <sheetName val="análisis riesgo residual"/>
      <sheetName val="evaluación del riesgo"/>
      <sheetName val="plan de acción"/>
      <sheetName val="mapa de riesgos"/>
      <sheetName val="ANALISIS DE RIESGO"/>
    </sheetNames>
    <sheetDataSet>
      <sheetData sheetId="0" refreshError="1">
        <row r="5">
          <cell r="A5" t="str">
            <v>Dependencia/Proceso: GESTION DIRECTIVA</v>
          </cell>
          <cell r="B5">
            <v>0</v>
          </cell>
          <cell r="C5">
            <v>0</v>
          </cell>
          <cell r="D5">
            <v>0</v>
          </cell>
          <cell r="E5">
            <v>0</v>
          </cell>
          <cell r="F5">
            <v>0</v>
          </cell>
          <cell r="G5">
            <v>0</v>
          </cell>
          <cell r="H5">
            <v>0</v>
          </cell>
          <cell r="I5">
            <v>0</v>
          </cell>
        </row>
        <row r="6">
          <cell r="A6" t="str">
            <v>Objetivo: Planificar, coordinar y direccionar las actividades del instituto municipal de Recreación y Deporte IMRD, tendientes  a cumplir con la Misión y Visión en cumplimiento de la política de calidad de manera eficaz, eficiente y efectiva.</v>
          </cell>
          <cell r="B6">
            <v>0</v>
          </cell>
          <cell r="C6">
            <v>0</v>
          </cell>
          <cell r="D6">
            <v>0</v>
          </cell>
          <cell r="E6">
            <v>0</v>
          </cell>
          <cell r="F6">
            <v>0</v>
          </cell>
          <cell r="G6">
            <v>0</v>
          </cell>
          <cell r="H6">
            <v>0</v>
          </cell>
          <cell r="I6">
            <v>0</v>
          </cell>
        </row>
        <row r="8">
          <cell r="C8" t="str">
            <v xml:space="preserve">Mala imagen de la entidad.       
 Hallazgos de entes de control.   </v>
          </cell>
          <cell r="D8" t="str">
            <v>Presupuesto limitado, proyección de inversiones deficientes,  Mala planeación de gastos e inversiones</v>
          </cell>
          <cell r="E8" t="str">
            <v>Cumplimiento parcial de metas del plan de desarrollo asignadas al IMRD y/o plan de acción interno de la entidad</v>
          </cell>
          <cell r="F8" t="str">
            <v>Probabilidad que la entidad no cumpla con las metas y/o objetivos asignados en el plan de desarrollo.</v>
          </cell>
          <cell r="H8" t="str">
            <v xml:space="preserve">Usuarios productos y practicas organizacionales </v>
          </cell>
          <cell r="I8" t="str">
            <v>3 a 24 veces por año</v>
          </cell>
        </row>
        <row r="9">
          <cell r="C9" t="str">
            <v>Afectación Reputacional</v>
          </cell>
          <cell r="D9" t="str">
            <v>Mala interpretación de la normatividad aplicable a la entidad,   Desconocimiento de actualizaciones normativas. Omisión en el cumplimiento normativo</v>
          </cell>
          <cell r="E9" t="str">
            <v>Incumplimiento de normatividad aplicable al IMRD</v>
          </cell>
          <cell r="F9" t="str">
            <v>Probabilidad que la entidad incumpla con la normatividad territorial, nacional aplicable o interna.</v>
          </cell>
          <cell r="H9" t="str">
            <v>Ejecución y administración de procesos</v>
          </cell>
          <cell r="I9" t="str">
            <v>3 a 24 veces por año</v>
          </cell>
        </row>
        <row r="10">
          <cell r="B10" t="str">
            <v>Equipo de trabajo del proceso</v>
          </cell>
        </row>
        <row r="11">
          <cell r="B11" t="str">
            <v>Líder del proceso</v>
          </cell>
        </row>
      </sheetData>
      <sheetData sheetId="1" refreshError="1">
        <row r="4">
          <cell r="A4" t="str">
            <v>Análisis del Riesgo Inherente</v>
          </cell>
        </row>
        <row r="8">
          <cell r="C8" t="str">
            <v>Muy Baja</v>
          </cell>
          <cell r="D8">
            <v>0.2</v>
          </cell>
          <cell r="E8" t="str">
            <v>Moderado</v>
          </cell>
          <cell r="F8">
            <v>0.6</v>
          </cell>
          <cell r="G8" t="str">
            <v xml:space="preserve">MODERADO </v>
          </cell>
        </row>
        <row r="9">
          <cell r="C9" t="str">
            <v>Muy Baja</v>
          </cell>
          <cell r="D9">
            <v>0.2</v>
          </cell>
          <cell r="E9" t="str">
            <v>Mayor</v>
          </cell>
          <cell r="F9">
            <v>0.8</v>
          </cell>
          <cell r="G9" t="str">
            <v>ALTO</v>
          </cell>
        </row>
      </sheetData>
      <sheetData sheetId="2" refreshError="1">
        <row r="4">
          <cell r="A4" t="str">
            <v>Valoración del Riesgo Controles</v>
          </cell>
        </row>
      </sheetData>
      <sheetData sheetId="3" refreshError="1"/>
      <sheetData sheetId="4" refreshError="1">
        <row r="9">
          <cell r="B9" t="str">
            <v>Control No.1
Preventivo
(Probabilidad)</v>
          </cell>
          <cell r="C9" t="str">
            <v>Seguimiento por parte del comité coordinador de control interno, Seguimientos Directivos,  Monitoreos a los indicadores de gestión.</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Revisiones periódicas y programadas de la oficina de control interno para identificar desviaciones en el cumplimento de planes de acción y desarrollo </v>
          </cell>
          <cell r="F10" t="str">
            <v>Preventivo</v>
          </cell>
          <cell r="G10" t="str">
            <v>Manual</v>
          </cell>
          <cell r="H10">
            <v>0.4</v>
          </cell>
          <cell r="I10" t="str">
            <v>Documentado</v>
          </cell>
          <cell r="J10" t="str">
            <v>Continua</v>
          </cell>
          <cell r="K10" t="str">
            <v>Con Registro</v>
          </cell>
        </row>
        <row r="11">
          <cell r="B11" t="str">
            <v>Control No.1
Preventivo
(Probabilidad)</v>
          </cell>
          <cell r="C11" t="str">
            <v>Normograma actualizado y socializado,  capacitaciones con socialización al interior de la entidad, trabajos de evaluación al normograma.</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Revisiones periódicas y programadas de la oficina de control interno para identificar desviaciones en el cumplimento de planes de acción y desarrollo </v>
          </cell>
          <cell r="F12" t="str">
            <v>Preventivo</v>
          </cell>
          <cell r="G12" t="str">
            <v>Manual</v>
          </cell>
          <cell r="H12">
            <v>0.4</v>
          </cell>
          <cell r="I12" t="str">
            <v>Documentado</v>
          </cell>
          <cell r="J12" t="str">
            <v>Continua</v>
          </cell>
          <cell r="K12" t="str">
            <v>Con Registro</v>
          </cell>
        </row>
      </sheetData>
      <sheetData sheetId="5" refreshError="1">
        <row r="4">
          <cell r="A4" t="str">
            <v>Análisis Riesgo Residual
(Probabilidad e Impacto Residual)</v>
          </cell>
        </row>
        <row r="8">
          <cell r="B8" t="str">
            <v>Probabilidad Inherente</v>
          </cell>
          <cell r="C8">
            <v>0.2</v>
          </cell>
          <cell r="D8" t="str">
            <v>Control No.1
Preventivo
(Probabilidad)</v>
          </cell>
          <cell r="E8">
            <v>0.4</v>
          </cell>
          <cell r="F8">
            <v>8.0000000000000016E-2</v>
          </cell>
          <cell r="G8">
            <v>0.12</v>
          </cell>
          <cell r="H8">
            <v>0.36</v>
          </cell>
        </row>
        <row r="9">
          <cell r="B9" t="str">
            <v>Impacto Inherente</v>
          </cell>
          <cell r="C9">
            <v>0.6</v>
          </cell>
          <cell r="D9" t="str">
            <v>Control No.2
Preventivo
(Impacto)</v>
          </cell>
          <cell r="E9">
            <v>0.4</v>
          </cell>
          <cell r="F9">
            <v>0.24</v>
          </cell>
        </row>
        <row r="10">
          <cell r="B10" t="str">
            <v>Probabilidad Inherente</v>
          </cell>
          <cell r="C10">
            <v>0.2</v>
          </cell>
          <cell r="D10" t="str">
            <v>Control No.1
Preventivo
(Probabilidad)</v>
          </cell>
          <cell r="E10">
            <v>0.4</v>
          </cell>
          <cell r="F10">
            <v>8.0000000000000016E-2</v>
          </cell>
          <cell r="G10">
            <v>0.12</v>
          </cell>
          <cell r="H10">
            <v>0.48</v>
          </cell>
        </row>
        <row r="11">
          <cell r="B11" t="str">
            <v>Impacto Inherente</v>
          </cell>
          <cell r="C11">
            <v>0.8</v>
          </cell>
          <cell r="D11" t="str">
            <v>Control No.2
Preventivo
(Impacto)</v>
          </cell>
          <cell r="E11">
            <v>0.4</v>
          </cell>
          <cell r="F11">
            <v>0.32000000000000006</v>
          </cell>
        </row>
      </sheetData>
      <sheetData sheetId="6" refreshError="1">
        <row r="4">
          <cell r="A4" t="str">
            <v>Evaluación del Riesgo Final
(Riesgo Residual)</v>
          </cell>
        </row>
        <row r="8">
          <cell r="B8" t="str">
            <v>Muy Baja</v>
          </cell>
          <cell r="C8">
            <v>0.12</v>
          </cell>
          <cell r="D8" t="str">
            <v>Menor</v>
          </cell>
          <cell r="E8">
            <v>0.36</v>
          </cell>
          <cell r="F8" t="str">
            <v>BAJO</v>
          </cell>
          <cell r="G8" t="str">
            <v>Reducir</v>
          </cell>
        </row>
        <row r="9">
          <cell r="B9" t="str">
            <v>Muy Baja</v>
          </cell>
          <cell r="C9">
            <v>0.12</v>
          </cell>
          <cell r="D9" t="str">
            <v>Moderado</v>
          </cell>
          <cell r="E9">
            <v>0.48</v>
          </cell>
          <cell r="F9" t="str">
            <v xml:space="preserve">MODERADO </v>
          </cell>
          <cell r="G9" t="str">
            <v>Reducir</v>
          </cell>
        </row>
      </sheetData>
      <sheetData sheetId="7" refreshError="1">
        <row r="4">
          <cell r="A4" t="str">
            <v>Plan de Acción</v>
          </cell>
        </row>
        <row r="6">
          <cell r="B6" t="str">
            <v>Revisión a los informes internos y a las actas de comités</v>
          </cell>
          <cell r="C6" t="str">
            <v>Dirección</v>
          </cell>
          <cell r="D6">
            <v>44958</v>
          </cell>
          <cell r="E6">
            <v>45046</v>
          </cell>
          <cell r="F6" t="str">
            <v>TRIMESTRE</v>
          </cell>
          <cell r="G6">
            <v>0</v>
          </cell>
        </row>
        <row r="7">
          <cell r="B7" t="str">
            <v>Revisión del normograma actualizado y socializado</v>
          </cell>
          <cell r="C7" t="str">
            <v>Lideres de proceso y dirección</v>
          </cell>
          <cell r="D7">
            <v>44958</v>
          </cell>
          <cell r="E7">
            <v>45046</v>
          </cell>
          <cell r="F7" t="str">
            <v>TRIMESTRE</v>
          </cell>
          <cell r="G7">
            <v>0</v>
          </cell>
        </row>
      </sheetData>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 val="valoración controles R4"/>
    </sheetNames>
    <sheetDataSet>
      <sheetData sheetId="0">
        <row r="5">
          <cell r="A5" t="str">
            <v xml:space="preserve">Dependencia/Proceso: Evaluación y seguimiento a la gestión </v>
          </cell>
          <cell r="B5">
            <v>0</v>
          </cell>
          <cell r="C5">
            <v>0</v>
          </cell>
          <cell r="D5">
            <v>0</v>
          </cell>
          <cell r="E5">
            <v>0</v>
          </cell>
          <cell r="F5">
            <v>0</v>
          </cell>
          <cell r="G5">
            <v>0</v>
          </cell>
          <cell r="H5">
            <v>0</v>
          </cell>
          <cell r="I5">
            <v>0</v>
          </cell>
        </row>
        <row r="6">
          <cell r="A6" t="str">
            <v>Objetivo: Detectar, planificar e implementar las actividades necesarias para mejorar continuamente la eficacia y eficiencia del Sistema de Gestión y Control, de los procesos, servicios y en general de toda la organización,  mediante el análisis de tendencias que sirvan para la toma de decisiones encaminadas hacia el cumplimiento de nuestra filosofía del mejoramiento continuo.</v>
          </cell>
          <cell r="B6">
            <v>0</v>
          </cell>
          <cell r="C6">
            <v>0</v>
          </cell>
          <cell r="D6">
            <v>0</v>
          </cell>
          <cell r="E6">
            <v>0</v>
          </cell>
          <cell r="F6">
            <v>0</v>
          </cell>
          <cell r="G6">
            <v>0</v>
          </cell>
          <cell r="H6">
            <v>0</v>
          </cell>
          <cell r="I6">
            <v>0</v>
          </cell>
        </row>
        <row r="8">
          <cell r="C8" t="str">
            <v>Sistema de gestión sin control de mejoramiento .
Mala reputación de la entidad</v>
          </cell>
          <cell r="D8" t="str">
            <v>Gestión del riesgo inoperante, acciones correctivas o preventivas no eficaces</v>
          </cell>
          <cell r="E8" t="str">
            <v>Gestión del riesgo inoperante, acciones correctivas o preventivas no eficaces</v>
          </cell>
          <cell r="F8" t="str">
            <v>Probabilidad que no se cumpla con un ciclo PHVA adecuado</v>
          </cell>
          <cell r="H8" t="str">
            <v>Ejecución y administración de procesos</v>
          </cell>
          <cell r="I8" t="str">
            <v>3 a 24 veces por año</v>
          </cell>
        </row>
        <row r="9">
          <cell r="C9" t="str">
            <v>Procesos sin mejora continua.
Mala reputación de la entidad
Hallazgos por parte de entes de control, Procesos sin cumplir el PHVA,</v>
          </cell>
          <cell r="D9" t="str">
            <v>Auditorias con programación deficiente,   Influencia sobre auditorias,  deficiencias en cultura de autocontrol</v>
          </cell>
          <cell r="E9" t="str">
            <v>Auditorias con programación deficiente,   Influencia sobre auditorias,  deficiencias en cultura de autocontrol</v>
          </cell>
          <cell r="F9" t="str">
            <v>Probabilidad que en las auditorias internas no reflejen hallazgos existentes, impidiendo la mejora de procesos</v>
          </cell>
          <cell r="H9" t="str">
            <v>Ejecución y administración de procesos</v>
          </cell>
          <cell r="I9" t="str">
            <v>Máximo 2 por año</v>
          </cell>
        </row>
        <row r="10">
          <cell r="C10" t="str">
            <v>Sanciones, procesos disciplinarios en curso.  Requerimientos por contenidos del informe</v>
          </cell>
          <cell r="D10" t="str">
            <v>No definición adecuada de responsables en la rendición de informes, demora en el suministro de insumos para realizar los informes. No claridad en los criterios de la rendición de informes</v>
          </cell>
          <cell r="E10" t="str">
            <v>Incumplimiento en fechas, contenido o consistencia en informes a entes u organismo externos.</v>
          </cell>
          <cell r="F10" t="str">
            <v>Probabilidad que no se cumplan con los términos en el envió de informes, o consistencia de los mismos.</v>
          </cell>
          <cell r="H10" t="str">
            <v>Ejecución y administración de procesos</v>
          </cell>
          <cell r="I10" t="str">
            <v>24 a 500 veces por año</v>
          </cell>
        </row>
        <row r="11">
          <cell r="B11" t="str">
            <v xml:space="preserve">Equipo de trabajo </v>
          </cell>
        </row>
        <row r="12">
          <cell r="B12" t="str">
            <v xml:space="preserve">Líder de equipo </v>
          </cell>
        </row>
      </sheetData>
      <sheetData sheetId="1">
        <row r="4">
          <cell r="A4" t="str">
            <v>Análisis del Riesgo Inherente</v>
          </cell>
        </row>
        <row r="8">
          <cell r="C8" t="str">
            <v>Baja</v>
          </cell>
          <cell r="D8">
            <v>0.4</v>
          </cell>
          <cell r="E8" t="str">
            <v>Moderado</v>
          </cell>
          <cell r="F8">
            <v>0.6</v>
          </cell>
          <cell r="G8" t="str">
            <v xml:space="preserve">MODERADO </v>
          </cell>
        </row>
        <row r="9">
          <cell r="C9" t="str">
            <v>Muy Baja</v>
          </cell>
          <cell r="D9">
            <v>0.2</v>
          </cell>
          <cell r="E9" t="str">
            <v>Mayor</v>
          </cell>
          <cell r="F9">
            <v>0.8</v>
          </cell>
          <cell r="G9" t="str">
            <v>ALTO</v>
          </cell>
        </row>
        <row r="10">
          <cell r="C10" t="str">
            <v>Media</v>
          </cell>
          <cell r="D10">
            <v>0.6</v>
          </cell>
          <cell r="E10" t="str">
            <v>Moderado</v>
          </cell>
          <cell r="F10">
            <v>0.6</v>
          </cell>
          <cell r="G10" t="str">
            <v xml:space="preserve">MODERADO </v>
          </cell>
        </row>
      </sheetData>
      <sheetData sheetId="2">
        <row r="4">
          <cell r="A4" t="str">
            <v>Valoración del Riesgo Controles</v>
          </cell>
        </row>
      </sheetData>
      <sheetData sheetId="3"/>
      <sheetData sheetId="4"/>
      <sheetData sheetId="5">
        <row r="9">
          <cell r="B9" t="str">
            <v>Control No.1
Preventivo
(Probabilidad)</v>
          </cell>
          <cell r="C9" t="str">
            <v>Comité MIGP en seguimiento a la gestión del riesgo, informes de control interno. Aplicación de muestreo con la herramienta sugerida en caja de herramietnas en auditorias por función publica.</v>
          </cell>
          <cell r="F9" t="str">
            <v>Detectivo</v>
          </cell>
          <cell r="G9" t="str">
            <v>Manual</v>
          </cell>
          <cell r="H9">
            <v>0.3</v>
          </cell>
          <cell r="I9" t="str">
            <v>Documentado</v>
          </cell>
          <cell r="J9" t="str">
            <v>Continua</v>
          </cell>
          <cell r="K9" t="str">
            <v>Con Registro</v>
          </cell>
        </row>
        <row r="10">
          <cell r="B10" t="str">
            <v>Control No.2
Preventivo
(Impacto)</v>
          </cell>
          <cell r="C10" t="str">
            <v>Auditorias internas del sistema de gestión de calidad ISO 9001:2015</v>
          </cell>
          <cell r="F10" t="str">
            <v>Detectivo</v>
          </cell>
          <cell r="G10" t="str">
            <v>Manual</v>
          </cell>
          <cell r="H10">
            <v>0.3</v>
          </cell>
          <cell r="I10" t="str">
            <v>Documentado</v>
          </cell>
          <cell r="J10" t="str">
            <v>Continua</v>
          </cell>
          <cell r="K10" t="str">
            <v>Con Registro</v>
          </cell>
        </row>
        <row r="11">
          <cell r="B11" t="str">
            <v>Control No.1
Preventivo
(Probabilidad)</v>
          </cell>
          <cell r="C11" t="str">
            <v>Auditorias internas con alcance general a todos los procesos,  auditorias internas con informes con copia a todas las subdirecciones</v>
          </cell>
          <cell r="F11" t="str">
            <v>Detectivo</v>
          </cell>
          <cell r="G11" t="str">
            <v>Manual</v>
          </cell>
          <cell r="H11">
            <v>0.3</v>
          </cell>
          <cell r="I11" t="str">
            <v>Documentado</v>
          </cell>
          <cell r="J11" t="str">
            <v>Continua</v>
          </cell>
          <cell r="K11" t="str">
            <v>Con Registro</v>
          </cell>
        </row>
        <row r="12">
          <cell r="B12" t="str">
            <v>Control No.2
Preventivo
(Impacto)</v>
          </cell>
          <cell r="C12" t="str">
            <v xml:space="preserve">Socialización de avances y resultados de las auditoria al comité institucional de control interno </v>
          </cell>
          <cell r="F12" t="str">
            <v>Detectivo</v>
          </cell>
          <cell r="G12" t="str">
            <v>Manual</v>
          </cell>
          <cell r="H12">
            <v>0.3</v>
          </cell>
          <cell r="I12" t="str">
            <v>Documentado</v>
          </cell>
          <cell r="J12" t="str">
            <v>Continua</v>
          </cell>
          <cell r="K12" t="str">
            <v>Con Registro</v>
          </cell>
        </row>
        <row r="13">
          <cell r="B13" t="str">
            <v>Control No.1
Preventivo
(Probabilidad)</v>
          </cell>
          <cell r="C13" t="str">
            <v>Control de fechas e informes de entes de control en el registro del programa anual de trabajo.</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Socialización de resultados de informes del comité institucional de control interno </v>
          </cell>
          <cell r="F14" t="str">
            <v>Preventivo</v>
          </cell>
          <cell r="G14" t="str">
            <v>Manual</v>
          </cell>
          <cell r="H14">
            <v>0.4</v>
          </cell>
          <cell r="I14" t="str">
            <v>Documentado</v>
          </cell>
          <cell r="J14" t="str">
            <v>Continua</v>
          </cell>
          <cell r="K14" t="str">
            <v>Con Registro</v>
          </cell>
        </row>
      </sheetData>
      <sheetData sheetId="6">
        <row r="4">
          <cell r="A4" t="str">
            <v>Análisis Riesgo Residual
(Probabilidad e Impacto Residual)</v>
          </cell>
        </row>
        <row r="8">
          <cell r="B8" t="str">
            <v>Probabilidad Inherente</v>
          </cell>
          <cell r="C8">
            <v>0.4</v>
          </cell>
          <cell r="D8" t="str">
            <v>Control No.1
Preventivo
(Probabilidad)</v>
          </cell>
          <cell r="E8">
            <v>0.3</v>
          </cell>
          <cell r="F8">
            <v>0.12</v>
          </cell>
          <cell r="G8">
            <v>0.28000000000000003</v>
          </cell>
          <cell r="H8">
            <v>0.42</v>
          </cell>
        </row>
        <row r="9">
          <cell r="B9" t="str">
            <v>Impacto Inherente</v>
          </cell>
          <cell r="C9">
            <v>0.6</v>
          </cell>
          <cell r="D9" t="str">
            <v>Control No.2
Preventivo
(Impacto)</v>
          </cell>
          <cell r="E9">
            <v>0.3</v>
          </cell>
          <cell r="F9">
            <v>0.18</v>
          </cell>
        </row>
        <row r="10">
          <cell r="B10" t="str">
            <v>Probabilidad Inherente</v>
          </cell>
          <cell r="C10">
            <v>0.2</v>
          </cell>
          <cell r="D10" t="str">
            <v>Control No.1
Preventivo
(Probabilidad)</v>
          </cell>
          <cell r="E10">
            <v>0.3</v>
          </cell>
          <cell r="F10">
            <v>0.06</v>
          </cell>
          <cell r="G10">
            <v>0.14000000000000001</v>
          </cell>
          <cell r="H10">
            <v>0.56000000000000005</v>
          </cell>
        </row>
        <row r="11">
          <cell r="B11" t="str">
            <v>Impacto Inherente</v>
          </cell>
          <cell r="C11">
            <v>0.8</v>
          </cell>
          <cell r="D11" t="str">
            <v>Control No.2
Preventivo
(Impacto)</v>
          </cell>
          <cell r="E11">
            <v>0.3</v>
          </cell>
          <cell r="F11">
            <v>0.24</v>
          </cell>
        </row>
        <row r="12">
          <cell r="B12" t="str">
            <v>Probabilidad Inherente</v>
          </cell>
          <cell r="C12">
            <v>0.6</v>
          </cell>
          <cell r="D12" t="str">
            <v>Control No.1
Preventivo
(Probabilidad)</v>
          </cell>
          <cell r="E12">
            <v>0.4</v>
          </cell>
          <cell r="F12">
            <v>0.24</v>
          </cell>
          <cell r="G12">
            <v>0.36</v>
          </cell>
          <cell r="H12">
            <v>0.36</v>
          </cell>
        </row>
        <row r="13">
          <cell r="B13" t="str">
            <v>Impacto Inherente</v>
          </cell>
          <cell r="C13">
            <v>0.6</v>
          </cell>
          <cell r="D13" t="str">
            <v>Control No.2
Preventivo
(Impacto)</v>
          </cell>
          <cell r="E13">
            <v>0.4</v>
          </cell>
          <cell r="F13">
            <v>0.24</v>
          </cell>
        </row>
      </sheetData>
      <sheetData sheetId="7">
        <row r="4">
          <cell r="A4" t="str">
            <v>Evaluación del Riesgo Final
(Riesgo Residual)</v>
          </cell>
        </row>
        <row r="8">
          <cell r="B8" t="str">
            <v>Baja</v>
          </cell>
          <cell r="C8">
            <v>0.28000000000000003</v>
          </cell>
          <cell r="D8" t="str">
            <v>Moderado</v>
          </cell>
          <cell r="E8">
            <v>0.42</v>
          </cell>
          <cell r="F8" t="str">
            <v xml:space="preserve">MODERADO </v>
          </cell>
          <cell r="G8" t="str">
            <v>Reducir</v>
          </cell>
        </row>
        <row r="9">
          <cell r="B9" t="str">
            <v>Muy Baja</v>
          </cell>
          <cell r="C9">
            <v>0.14000000000000001</v>
          </cell>
          <cell r="D9" t="str">
            <v>Moderado</v>
          </cell>
          <cell r="E9">
            <v>0.56000000000000005</v>
          </cell>
          <cell r="F9" t="str">
            <v xml:space="preserve">MODERADO </v>
          </cell>
          <cell r="G9" t="str">
            <v>Reducir</v>
          </cell>
        </row>
        <row r="10">
          <cell r="B10" t="str">
            <v>Baja</v>
          </cell>
          <cell r="C10">
            <v>0.36</v>
          </cell>
          <cell r="D10" t="str">
            <v>Menor</v>
          </cell>
          <cell r="E10">
            <v>0.36</v>
          </cell>
          <cell r="F10" t="str">
            <v xml:space="preserve">MODERADO </v>
          </cell>
          <cell r="G10" t="str">
            <v>Reducir</v>
          </cell>
        </row>
      </sheetData>
      <sheetData sheetId="8">
        <row r="4">
          <cell r="A4" t="str">
            <v>Plan de Acción</v>
          </cell>
        </row>
        <row r="6">
          <cell r="B6" t="str">
            <v>Revisión de la evalución de los planes de mejoramiento</v>
          </cell>
          <cell r="C6" t="str">
            <v>Líder de Proceso y Control interno</v>
          </cell>
          <cell r="D6">
            <v>44958</v>
          </cell>
          <cell r="E6">
            <v>45046</v>
          </cell>
          <cell r="F6" t="str">
            <v>TRIMESTRE</v>
          </cell>
          <cell r="G6">
            <v>0</v>
          </cell>
        </row>
        <row r="7">
          <cell r="B7" t="str">
            <v>Ejecución de auditorias y emision de recomendaciones y observaciones</v>
          </cell>
          <cell r="C7" t="str">
            <v>Líder de Proceso y Control interno</v>
          </cell>
          <cell r="D7">
            <v>44958</v>
          </cell>
          <cell r="E7">
            <v>45046</v>
          </cell>
          <cell r="F7" t="str">
            <v>TRIMESTRE</v>
          </cell>
          <cell r="G7">
            <v>0</v>
          </cell>
        </row>
        <row r="8">
          <cell r="B8" t="str">
            <v>Todos los informes se han rendido en los tiempos establecidos, se cuenta con su envio o publicación</v>
          </cell>
          <cell r="C8" t="str">
            <v>Control interno</v>
          </cell>
          <cell r="D8">
            <v>44958</v>
          </cell>
          <cell r="E8">
            <v>45046</v>
          </cell>
          <cell r="F8" t="str">
            <v>TRIMESTRE</v>
          </cell>
          <cell r="G8">
            <v>0</v>
          </cell>
        </row>
      </sheetData>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riesgo inherente"/>
      <sheetName val="valoracion controles R1"/>
      <sheetName val="Valoracion controles R2"/>
      <sheetName val="Valoracion controles R3"/>
      <sheetName val="Valoracion controles R4"/>
      <sheetName val="Valoracion controles R5"/>
      <sheetName val="Valoracion del riesgo"/>
      <sheetName val="análisis riesgo residual"/>
      <sheetName val="evaluación del riesgo"/>
      <sheetName val="plan de acción"/>
      <sheetName val="mapa de riesgos"/>
      <sheetName val="ANALISIS DE RIESGO"/>
    </sheetNames>
    <sheetDataSet>
      <sheetData sheetId="0" refreshError="1">
        <row r="5">
          <cell r="A5" t="str">
            <v>Dependencia/Proceso: ESCENARIOS</v>
          </cell>
          <cell r="B5">
            <v>0</v>
          </cell>
          <cell r="C5">
            <v>0</v>
          </cell>
          <cell r="D5">
            <v>0</v>
          </cell>
          <cell r="E5">
            <v>0</v>
          </cell>
          <cell r="F5">
            <v>0</v>
          </cell>
          <cell r="G5">
            <v>0</v>
          </cell>
          <cell r="H5">
            <v>0</v>
          </cell>
          <cell r="I5">
            <v>0</v>
          </cell>
        </row>
        <row r="6">
          <cell r="A6" t="str">
            <v>Objetivo: Garantizar la construcción, adecuación y mantenimiento de los escenarios recreodeportivos  entregados por el Municipio de Cúcuta al IMRD para su administración acorde a las necesidades de la comunidad logrando el mantenimiento, sostenimiento y uso adecuado de estos escenarios.</v>
          </cell>
          <cell r="B6">
            <v>0</v>
          </cell>
          <cell r="C6">
            <v>0</v>
          </cell>
          <cell r="D6">
            <v>0</v>
          </cell>
          <cell r="E6">
            <v>0</v>
          </cell>
          <cell r="F6">
            <v>0</v>
          </cell>
          <cell r="G6">
            <v>0</v>
          </cell>
          <cell r="H6">
            <v>0</v>
          </cell>
          <cell r="I6">
            <v>0</v>
          </cell>
        </row>
        <row r="8">
          <cell r="C8" t="str">
            <v>Financiero y
Afectación Reputacional</v>
          </cell>
          <cell r="D8" t="str">
            <v>Falta de sentido de pertenencia de la entidad.    Contoles de entrada y salida de inventarios deficiente.</v>
          </cell>
          <cell r="E8" t="str">
            <v>Bajos controles en prestamo, acceso o consumo de inventarios y materiales</v>
          </cell>
          <cell r="F8" t="str">
            <v>Probabilidad de uso de inventarios o personal  con uso lucrativo para terceros, funcionarios o contratistas de la entidad.</v>
          </cell>
          <cell r="H8" t="str">
            <v>Fraude Interno</v>
          </cell>
          <cell r="I8" t="str">
            <v>3 a 24 veces por año</v>
          </cell>
        </row>
        <row r="9">
          <cell r="C9" t="str">
            <v>Financiero y
Afectación Reputacional</v>
          </cell>
          <cell r="D9" t="str">
            <v>Trafico de influencias, Falta de sentido de pertenencia a la entidad. Controles deficientes.</v>
          </cell>
          <cell r="E9" t="str">
            <v>Procedimientos no son rigidos, claros y verificados en cuanto a la priorizacion de intervenciones</v>
          </cell>
          <cell r="F9" t="str">
            <v>Probabilidad  de direccionamiento de servicios de adecuación de parques o escenarios deportivos a beneficio intereses de  particulares, por trafico de influencias.</v>
          </cell>
          <cell r="H9" t="str">
            <v>Fraude Interno</v>
          </cell>
          <cell r="I9" t="str">
            <v>3 a 24 veces por año</v>
          </cell>
        </row>
        <row r="10">
          <cell r="C10" t="str">
            <v>Financiero y
Afectación Reputacional</v>
          </cell>
          <cell r="D10" t="str">
            <v>Asignaciones de recursos de SGP tardía, presupuesto limitado, no priorización de adquisición de materiales, no manejo de un stock de materiales.</v>
          </cell>
          <cell r="E10" t="str">
            <v>Mala planeación presupuestal del gasto de los recursos</v>
          </cell>
          <cell r="F10" t="str">
            <v>Probabilidad de ausencia de inventario o  materiales de obra para intervenir escenarios deportivos.</v>
          </cell>
          <cell r="H10" t="str">
            <v>Ejecución y administración de procesos</v>
          </cell>
          <cell r="I10" t="str">
            <v>3 a 24 veces por año</v>
          </cell>
        </row>
        <row r="11">
          <cell r="C11" t="str">
            <v>Financiero y
Afectación Reputacional</v>
          </cell>
          <cell r="D11" t="str">
            <v>No existencia en la priorización de parques a intervenir,  no existencia de un inventario de parques municipales, prepuesto escaso para la meta asignada.</v>
          </cell>
          <cell r="E11" t="str">
            <v>Solicitudes de la comunidad superan la capacidad instalada de la entidad para intervenir escenarios</v>
          </cell>
          <cell r="F11" t="str">
            <v>Probabilidad de baja cobertura en la intervención y/o adecuación de escenarios, frente a las solicitudes de la comunidad.</v>
          </cell>
          <cell r="H11" t="str">
            <v>Ejecución y administración de procesos</v>
          </cell>
          <cell r="I11" t="str">
            <v>24 a 500 veces por año</v>
          </cell>
        </row>
        <row r="12">
          <cell r="C12" t="str">
            <v>Financiero y
Afectación Reputacional</v>
          </cell>
          <cell r="D12" t="str">
            <v>Bajo sentido de pertenencia de la comunidad,  Mantenimientos de escenarios deficientes, Recursos insufientes para mantenimientos.</v>
          </cell>
          <cell r="E12" t="str">
            <v>Acciones fraudulentas del contratista en uso de manteriales de baja calidad o ejecución de la obra.</v>
          </cell>
          <cell r="F12" t="str">
            <v>Posible deterioro de los escenarios deportivos por materiales de baja calidad</v>
          </cell>
          <cell r="H12" t="str">
            <v>Fraude Externo</v>
          </cell>
          <cell r="I12" t="str">
            <v>3 a 24 veces por año</v>
          </cell>
        </row>
        <row r="13">
          <cell r="B13" t="str">
            <v xml:space="preserve">Equipo de trabajo </v>
          </cell>
        </row>
        <row r="14">
          <cell r="B14" t="str">
            <v>Lider del proceso</v>
          </cell>
        </row>
      </sheetData>
      <sheetData sheetId="1" refreshError="1">
        <row r="4">
          <cell r="A4" t="str">
            <v>Análisis del Riesgo Inherente</v>
          </cell>
        </row>
        <row r="8">
          <cell r="C8" t="str">
            <v>Baja</v>
          </cell>
          <cell r="D8">
            <v>0.4</v>
          </cell>
          <cell r="E8" t="str">
            <v>Catastrófico</v>
          </cell>
          <cell r="F8">
            <v>1</v>
          </cell>
          <cell r="G8" t="str">
            <v>EXTREMO</v>
          </cell>
        </row>
        <row r="9">
          <cell r="C9" t="str">
            <v>Baja</v>
          </cell>
          <cell r="D9">
            <v>0.4</v>
          </cell>
          <cell r="E9" t="str">
            <v>Catastrófico</v>
          </cell>
          <cell r="F9">
            <v>1</v>
          </cell>
          <cell r="G9" t="str">
            <v>EXTREMO</v>
          </cell>
        </row>
        <row r="10">
          <cell r="C10" t="str">
            <v>Baja</v>
          </cell>
          <cell r="D10">
            <v>0.4</v>
          </cell>
          <cell r="E10" t="str">
            <v>Mayor</v>
          </cell>
          <cell r="F10">
            <v>0.8</v>
          </cell>
          <cell r="G10" t="str">
            <v>ALTO</v>
          </cell>
        </row>
        <row r="11">
          <cell r="C11" t="str">
            <v>Media</v>
          </cell>
          <cell r="D11">
            <v>0.6</v>
          </cell>
          <cell r="E11" t="str">
            <v>Mayor</v>
          </cell>
          <cell r="F11">
            <v>0.8</v>
          </cell>
          <cell r="G11" t="str">
            <v>ALTO</v>
          </cell>
        </row>
        <row r="12">
          <cell r="C12" t="str">
            <v>Baja</v>
          </cell>
          <cell r="D12">
            <v>0.4</v>
          </cell>
          <cell r="E12" t="str">
            <v>Catastrófico</v>
          </cell>
          <cell r="F12">
            <v>1</v>
          </cell>
          <cell r="G12" t="str">
            <v>EXTREMO</v>
          </cell>
        </row>
      </sheetData>
      <sheetData sheetId="2" refreshError="1"/>
      <sheetData sheetId="3" refreshError="1"/>
      <sheetData sheetId="4" refreshError="1"/>
      <sheetData sheetId="5" refreshError="1"/>
      <sheetData sheetId="6" refreshError="1"/>
      <sheetData sheetId="7" refreshError="1">
        <row r="9">
          <cell r="B9" t="str">
            <v>Control No.1
Preventivo
(Probabilidad)</v>
          </cell>
          <cell r="C9" t="str">
            <v>Establecimiento de procedimientos y protocolos para el ingreso, consumo y almacenamiento de inventarios.</v>
          </cell>
          <cell r="F9" t="str">
            <v>Preventivo</v>
          </cell>
          <cell r="G9" t="str">
            <v>Manual</v>
          </cell>
          <cell r="H9">
            <v>0.4</v>
          </cell>
          <cell r="I9" t="str">
            <v>Documentado</v>
          </cell>
          <cell r="J9" t="str">
            <v>Continua</v>
          </cell>
          <cell r="K9" t="str">
            <v>Con Registro</v>
          </cell>
        </row>
        <row r="10">
          <cell r="B10" t="str">
            <v>Control No.2
Correctivo
(Impacto)</v>
          </cell>
          <cell r="C10" t="str">
            <v>Control de existencias y sobrantes en obras y en almacen del IMRD</v>
          </cell>
          <cell r="F10" t="str">
            <v>Correctivo</v>
          </cell>
          <cell r="G10" t="str">
            <v>Manual</v>
          </cell>
          <cell r="H10">
            <v>0.25</v>
          </cell>
          <cell r="I10" t="str">
            <v>Documentado</v>
          </cell>
          <cell r="J10" t="str">
            <v>Aleatoria</v>
          </cell>
          <cell r="K10" t="str">
            <v>Con Registro</v>
          </cell>
        </row>
        <row r="11">
          <cell r="B11" t="str">
            <v>Control No.1
Preventivo
(Probabilidad)</v>
          </cell>
          <cell r="C11" t="str">
            <v>Control de Priorizacion de intervención de escenarios y parques</v>
          </cell>
          <cell r="F11" t="str">
            <v>Preventivo</v>
          </cell>
          <cell r="G11" t="str">
            <v>Manual</v>
          </cell>
          <cell r="H11">
            <v>0.4</v>
          </cell>
          <cell r="I11" t="str">
            <v>Documentado</v>
          </cell>
          <cell r="J11" t="str">
            <v>Continua</v>
          </cell>
          <cell r="K11" t="str">
            <v>Con Registro</v>
          </cell>
        </row>
        <row r="12">
          <cell r="B12" t="str">
            <v>Control No.2
Correctivo
(Impacto)</v>
          </cell>
          <cell r="C12" t="str">
            <v>Establecimiento de denuncias internas o externas que permitas restablecer las obras o adecuaciones de parques  a los beneficiarios priorizados.</v>
          </cell>
          <cell r="F12" t="str">
            <v>Correctivo</v>
          </cell>
          <cell r="G12" t="str">
            <v>Manual</v>
          </cell>
          <cell r="H12">
            <v>0.25</v>
          </cell>
          <cell r="I12" t="str">
            <v>Documentado</v>
          </cell>
          <cell r="J12" t="str">
            <v>Aleatoria</v>
          </cell>
          <cell r="K12" t="str">
            <v>Sin Registro</v>
          </cell>
        </row>
        <row r="13">
          <cell r="B13" t="str">
            <v>Control No.1
Preventivo
(Probabilidad)</v>
          </cell>
          <cell r="C13" t="str">
            <v>Establecer un stock de recursos, y una planeación de intervención de escenarios ajustada a la adquisición de inventarios y materiales.</v>
          </cell>
          <cell r="F13" t="str">
            <v>Preventivo</v>
          </cell>
          <cell r="G13" t="str">
            <v>Manual</v>
          </cell>
          <cell r="H13">
            <v>0.4</v>
          </cell>
          <cell r="I13" t="str">
            <v>Documentado</v>
          </cell>
          <cell r="J13" t="str">
            <v>Continua</v>
          </cell>
          <cell r="K13" t="str">
            <v>Con Registro</v>
          </cell>
        </row>
        <row r="14">
          <cell r="B14" t="str">
            <v>Control No.2
Preventivo
(Impacto)</v>
          </cell>
          <cell r="C14" t="str">
            <v>Asignación de contratos de obra que den cobertura a varios escenarios, en donde se incluya materiales y ejecución</v>
          </cell>
          <cell r="F14" t="str">
            <v>Preventivo</v>
          </cell>
          <cell r="G14" t="str">
            <v>Manual</v>
          </cell>
          <cell r="H14">
            <v>0.4</v>
          </cell>
          <cell r="I14" t="str">
            <v>Documentado</v>
          </cell>
          <cell r="J14" t="str">
            <v>Aleatoria</v>
          </cell>
          <cell r="K14" t="str">
            <v>Con Registro</v>
          </cell>
        </row>
        <row r="15">
          <cell r="B15" t="str">
            <v>Control No.1
Preventivo
(Probabilidad)</v>
          </cell>
          <cell r="C15" t="str">
            <v>Establecer un mecanismos de priorizacion de intervencion y/o adecuación de escenarios</v>
          </cell>
          <cell r="F15" t="str">
            <v>Preventivo</v>
          </cell>
          <cell r="G15" t="str">
            <v>Manual</v>
          </cell>
          <cell r="H15">
            <v>0.4</v>
          </cell>
          <cell r="I15" t="str">
            <v>Documentado</v>
          </cell>
          <cell r="J15" t="str">
            <v>Continua</v>
          </cell>
          <cell r="K15" t="str">
            <v>Con Registro</v>
          </cell>
        </row>
        <row r="16">
          <cell r="B16" t="str">
            <v>Control No.2
Preventivo
(Impacto)</v>
          </cell>
          <cell r="C16" t="str">
            <v>Establecer un control de la comunicaciones de la comunidad que solicitan manteneminto en parques</v>
          </cell>
          <cell r="F16" t="str">
            <v>Preventivo</v>
          </cell>
          <cell r="G16" t="str">
            <v>Manual</v>
          </cell>
          <cell r="H16">
            <v>0.4</v>
          </cell>
          <cell r="I16" t="str">
            <v>Documentado</v>
          </cell>
          <cell r="J16" t="str">
            <v>Continua</v>
          </cell>
          <cell r="K16" t="str">
            <v>Con Registro</v>
          </cell>
        </row>
        <row r="17">
          <cell r="B17" t="str">
            <v>Control No.1
Preventivo
(Probabilidad)</v>
          </cell>
          <cell r="C17" t="str">
            <v>Verificaciones oportunas por parte de interventorias y  superviciones de contratos.</v>
          </cell>
          <cell r="F17" t="str">
            <v>Preventivo</v>
          </cell>
          <cell r="G17" t="str">
            <v>Manual</v>
          </cell>
          <cell r="H17">
            <v>0.4</v>
          </cell>
          <cell r="I17" t="str">
            <v>Documentado</v>
          </cell>
          <cell r="J17" t="str">
            <v>Continua</v>
          </cell>
          <cell r="K17" t="str">
            <v>Con Registro</v>
          </cell>
        </row>
        <row r="18">
          <cell r="B18" t="str">
            <v>Control No.2
Correctivo
(Impacto)</v>
          </cell>
          <cell r="C18" t="str">
            <v>Aplicación de las polizasde estabildiad de obra a los contratos de obra cuando los escenarios lo ameriten, según los tiempos de cobertura de las polizas.</v>
          </cell>
          <cell r="F18" t="str">
            <v>Correctivo</v>
          </cell>
          <cell r="G18" t="str">
            <v>Manual</v>
          </cell>
          <cell r="H18">
            <v>0.25</v>
          </cell>
          <cell r="I18" t="str">
            <v>Documentado</v>
          </cell>
          <cell r="J18" t="str">
            <v>Continua</v>
          </cell>
          <cell r="K18" t="str">
            <v>Con Registro</v>
          </cell>
        </row>
      </sheetData>
      <sheetData sheetId="8" refreshError="1">
        <row r="4">
          <cell r="A4" t="str">
            <v>Análisis Riesgo Residual
(Probabilidad e Impacto Residual)</v>
          </cell>
        </row>
        <row r="8">
          <cell r="A8" t="str">
            <v>Probabilidad de uso de inventarios o personal  con uso lucrativo para terceros, funcionarios o contratistas de la entidad.</v>
          </cell>
          <cell r="B8" t="str">
            <v>Probabilidad Inherente</v>
          </cell>
          <cell r="C8">
            <v>0.4</v>
          </cell>
          <cell r="D8" t="str">
            <v>Control No.1
Preventivo
(Probabilidad)</v>
          </cell>
          <cell r="E8">
            <v>0.4</v>
          </cell>
          <cell r="F8">
            <v>0.16000000000000003</v>
          </cell>
          <cell r="G8">
            <v>0.24</v>
          </cell>
          <cell r="H8">
            <v>0.75</v>
          </cell>
        </row>
        <row r="9">
          <cell r="B9" t="str">
            <v>Impacto Inherente</v>
          </cell>
          <cell r="C9">
            <v>1</v>
          </cell>
          <cell r="D9" t="str">
            <v>Control No.2
Correctivo
(Impacto)</v>
          </cell>
          <cell r="E9">
            <v>0.25</v>
          </cell>
          <cell r="F9">
            <v>0.25</v>
          </cell>
        </row>
        <row r="10">
          <cell r="A10" t="str">
            <v>Probabilidad  de direccionamiento de servicios de adecuación de parques o escenarios deportivos a beneficio intereses de  particulares, por trafico de influencias.</v>
          </cell>
          <cell r="B10" t="str">
            <v>Probabilidad Inherente</v>
          </cell>
          <cell r="C10">
            <v>0.4</v>
          </cell>
          <cell r="D10" t="str">
            <v>Control No.1
Preventivo
(Probabilidad)</v>
          </cell>
          <cell r="E10">
            <v>0.4</v>
          </cell>
          <cell r="F10">
            <v>0.16000000000000003</v>
          </cell>
          <cell r="G10">
            <v>0.24</v>
          </cell>
          <cell r="H10">
            <v>0.75</v>
          </cell>
        </row>
        <row r="11">
          <cell r="B11" t="str">
            <v>Impacto Inherente</v>
          </cell>
          <cell r="C11">
            <v>1</v>
          </cell>
          <cell r="D11" t="str">
            <v>Control No.2
Correctivo
(Impacto)</v>
          </cell>
          <cell r="E11">
            <v>0.25</v>
          </cell>
          <cell r="F11">
            <v>0.25</v>
          </cell>
        </row>
        <row r="12">
          <cell r="A12" t="str">
            <v>Probabilidad de ausencia de inventario o  materiales de obra para intervenir escenarios deportivos.</v>
          </cell>
          <cell r="B12" t="str">
            <v>Probabilidad Inherente</v>
          </cell>
          <cell r="C12">
            <v>0.4</v>
          </cell>
          <cell r="D12" t="str">
            <v>Control No.1
Preventivo
(Probabilidad)</v>
          </cell>
          <cell r="E12">
            <v>0.4</v>
          </cell>
          <cell r="F12">
            <v>0.16000000000000003</v>
          </cell>
          <cell r="G12">
            <v>0.24</v>
          </cell>
          <cell r="H12">
            <v>0.48</v>
          </cell>
        </row>
        <row r="13">
          <cell r="B13" t="str">
            <v>Impacto Inherente</v>
          </cell>
          <cell r="C13">
            <v>0.8</v>
          </cell>
          <cell r="D13" t="str">
            <v>Control No.2
Preventivo
(Impacto)</v>
          </cell>
          <cell r="E13">
            <v>0.4</v>
          </cell>
          <cell r="F13">
            <v>0.32000000000000006</v>
          </cell>
        </row>
        <row r="14">
          <cell r="A14" t="str">
            <v>Probabilidad de baja cobertura en la intervención y/o adecuación de escenarios, frente a las solicitudes de la comunidad.</v>
          </cell>
          <cell r="B14" t="str">
            <v>Probabilidad Inherente</v>
          </cell>
          <cell r="C14">
            <v>0.6</v>
          </cell>
          <cell r="D14" t="str">
            <v>Control No.1
Preventivo
(Probabilidad)</v>
          </cell>
          <cell r="E14">
            <v>0.4</v>
          </cell>
          <cell r="F14">
            <v>0.24</v>
          </cell>
          <cell r="G14">
            <v>0.36</v>
          </cell>
          <cell r="H14">
            <v>0.48</v>
          </cell>
        </row>
        <row r="15">
          <cell r="B15" t="str">
            <v>Impacto Inherente</v>
          </cell>
          <cell r="C15">
            <v>0.8</v>
          </cell>
          <cell r="D15" t="str">
            <v>Control No.2
Preventivo
(Impacto)</v>
          </cell>
          <cell r="E15">
            <v>0.4</v>
          </cell>
          <cell r="F15">
            <v>0.32000000000000006</v>
          </cell>
        </row>
        <row r="16">
          <cell r="A16" t="str">
            <v>Posible deterioro de los escenarios deportivos por materiales de baja calidad</v>
          </cell>
          <cell r="B16" t="str">
            <v>Probabilidad Inherente</v>
          </cell>
          <cell r="C16">
            <v>0.4</v>
          </cell>
          <cell r="D16" t="str">
            <v>Control No.1
Preventivo
(Probabilidad)</v>
          </cell>
          <cell r="E16">
            <v>0.4</v>
          </cell>
          <cell r="F16">
            <v>0.16000000000000003</v>
          </cell>
          <cell r="G16">
            <v>0.24</v>
          </cell>
          <cell r="H16">
            <v>0.75</v>
          </cell>
        </row>
        <row r="17">
          <cell r="B17" t="str">
            <v>Impacto Inherente</v>
          </cell>
          <cell r="C17">
            <v>1</v>
          </cell>
          <cell r="D17" t="str">
            <v>Control No.2
Correctivo
(Impacto)</v>
          </cell>
          <cell r="E17">
            <v>0.25</v>
          </cell>
          <cell r="F17">
            <v>0.25</v>
          </cell>
        </row>
      </sheetData>
      <sheetData sheetId="9" refreshError="1">
        <row r="4">
          <cell r="A4" t="str">
            <v>Evaluación del Riesgo Final
(Riesgo Residual)</v>
          </cell>
        </row>
        <row r="8">
          <cell r="B8" t="str">
            <v>Baja</v>
          </cell>
          <cell r="C8">
            <v>0.24</v>
          </cell>
          <cell r="D8" t="str">
            <v>Mayor</v>
          </cell>
          <cell r="E8">
            <v>0.75</v>
          </cell>
          <cell r="F8" t="str">
            <v>ALTO</v>
          </cell>
          <cell r="G8" t="str">
            <v>Reducir</v>
          </cell>
        </row>
        <row r="9">
          <cell r="B9" t="str">
            <v>Baja</v>
          </cell>
          <cell r="C9">
            <v>0.24</v>
          </cell>
          <cell r="D9" t="str">
            <v>Mayor</v>
          </cell>
          <cell r="E9">
            <v>0.75</v>
          </cell>
          <cell r="F9" t="str">
            <v>ALTO</v>
          </cell>
          <cell r="G9" t="str">
            <v>Reducir</v>
          </cell>
        </row>
        <row r="10">
          <cell r="B10" t="str">
            <v>Baja</v>
          </cell>
          <cell r="C10">
            <v>0.24</v>
          </cell>
          <cell r="D10" t="str">
            <v>Moderado</v>
          </cell>
          <cell r="E10">
            <v>0.48</v>
          </cell>
          <cell r="F10" t="str">
            <v xml:space="preserve">MODERADO </v>
          </cell>
          <cell r="G10" t="str">
            <v>Reducir</v>
          </cell>
        </row>
        <row r="11">
          <cell r="B11" t="str">
            <v>Baja</v>
          </cell>
          <cell r="C11">
            <v>0.36</v>
          </cell>
          <cell r="D11" t="str">
            <v>Moderado</v>
          </cell>
          <cell r="E11">
            <v>0.48</v>
          </cell>
          <cell r="F11" t="str">
            <v xml:space="preserve">MODERADO </v>
          </cell>
          <cell r="G11" t="str">
            <v>Reducir</v>
          </cell>
        </row>
        <row r="12">
          <cell r="B12" t="str">
            <v>Baja</v>
          </cell>
          <cell r="C12">
            <v>0.24</v>
          </cell>
          <cell r="D12" t="str">
            <v>Mayor</v>
          </cell>
          <cell r="E12">
            <v>0.75</v>
          </cell>
          <cell r="F12" t="str">
            <v>ALTO</v>
          </cell>
          <cell r="G12" t="str">
            <v>Reducir</v>
          </cell>
        </row>
      </sheetData>
      <sheetData sheetId="10" refreshError="1">
        <row r="4">
          <cell r="A4" t="str">
            <v>Plan de Acción</v>
          </cell>
        </row>
        <row r="6">
          <cell r="B6" t="str">
            <v>Capacitación, induccioones efectivas, procedimientos claros</v>
          </cell>
          <cell r="C6" t="str">
            <v>Contratistas Asignados</v>
          </cell>
          <cell r="D6" t="str">
            <v>02 de febrero del 2023</v>
          </cell>
          <cell r="E6" t="str">
            <v>Trimestral</v>
          </cell>
          <cell r="F6">
            <v>0</v>
          </cell>
          <cell r="G6">
            <v>0</v>
          </cell>
        </row>
        <row r="7">
          <cell r="B7" t="str">
            <v>Socializaciónde codigo de integridad, fortalecimiento del PAAC</v>
          </cell>
          <cell r="C7" t="str">
            <v>Contratistas Asignados</v>
          </cell>
          <cell r="D7" t="str">
            <v>02 de febrero del 2023</v>
          </cell>
          <cell r="E7" t="str">
            <v>Trimestral</v>
          </cell>
          <cell r="F7">
            <v>0</v>
          </cell>
          <cell r="G7">
            <v>0</v>
          </cell>
        </row>
        <row r="8">
          <cell r="B8" t="str">
            <v>Visitas Periodicas durante la ejecución de obras</v>
          </cell>
          <cell r="C8" t="str">
            <v>Contratistas Asignados</v>
          </cell>
          <cell r="D8" t="str">
            <v>02 de febrero del 2023</v>
          </cell>
          <cell r="E8" t="str">
            <v>Trimestral</v>
          </cell>
          <cell r="F8">
            <v>0</v>
          </cell>
          <cell r="G8">
            <v>0</v>
          </cell>
        </row>
        <row r="9">
          <cell r="B9" t="str">
            <v>Control a la aplicación de procedimientos.</v>
          </cell>
        </row>
        <row r="10">
          <cell r="B10" t="str">
            <v>Atención a las solicitudes de la comunidad</v>
          </cell>
          <cell r="C10" t="str">
            <v>Contratistas Asignados</v>
          </cell>
          <cell r="D10" t="str">
            <v>02 de febrero del 2023</v>
          </cell>
          <cell r="E10" t="str">
            <v>Trimestral</v>
          </cell>
        </row>
      </sheetData>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RECREACION Y DEPORTES</v>
          </cell>
          <cell r="B5">
            <v>0</v>
          </cell>
          <cell r="C5">
            <v>0</v>
          </cell>
          <cell r="D5">
            <v>0</v>
          </cell>
          <cell r="E5">
            <v>0</v>
          </cell>
          <cell r="F5">
            <v>0</v>
          </cell>
          <cell r="G5">
            <v>0</v>
          </cell>
          <cell r="H5">
            <v>0</v>
          </cell>
          <cell r="I5">
            <v>0</v>
          </cell>
        </row>
        <row r="6">
          <cell r="A6" t="str">
            <v>Objetivo: Fomentar la Recreación y Deporte según en cumplimiento de las exigencias nacionales y municipales, por medio de la ejecución de programas recreo-deportivos con la finalidad de colmar las expectativas y necesidad de la comunidad en general.</v>
          </cell>
          <cell r="B6">
            <v>0</v>
          </cell>
          <cell r="C6">
            <v>0</v>
          </cell>
          <cell r="D6">
            <v>0</v>
          </cell>
          <cell r="E6">
            <v>0</v>
          </cell>
          <cell r="F6">
            <v>0</v>
          </cell>
          <cell r="G6">
            <v>0</v>
          </cell>
          <cell r="H6">
            <v>0</v>
          </cell>
          <cell r="I6">
            <v>0</v>
          </cell>
        </row>
        <row r="8">
          <cell r="C8" t="str">
            <v>Perdida de credibilidad por parte de la comunidad, insatisfacción, mala reputación en medios de comunicación.</v>
          </cell>
          <cell r="D8" t="str">
            <v>Actividades de planeación deficientes, implementos de trabajo escasos, personal no idóneo para ejecutar las actividades, mala asignación de personal.</v>
          </cell>
          <cell r="E8" t="str">
            <v>Servicios de recreación y deporte con bajo impacto de satisfacción a la comunidad.</v>
          </cell>
          <cell r="F8" t="str">
            <v>Probabilidad que los servicios ofrecidos por el IMRD no colmen las expectativas de la comunidad</v>
          </cell>
          <cell r="H8" t="str">
            <v>Ejecución y administración de procesos</v>
          </cell>
          <cell r="I8" t="str">
            <v>3 a 24 veces por año</v>
          </cell>
        </row>
        <row r="9">
          <cell r="C9" t="str">
            <v>Controles políticos por parte del concejo municipal negativos. Perdida de recursos asignados.</v>
          </cell>
          <cell r="D9" t="str">
            <v>Formulación de metas superiores a la capacidad de la entidad, no coherencia entre metas propuestas y recursos asignados, asignación de personal deficiente, monitoreos de compromisos tardíos.</v>
          </cell>
          <cell r="E9" t="str">
            <v>Incumplimiento en cobertura de servicios de recreación y deporte a la comunidad.</v>
          </cell>
          <cell r="F9" t="str">
            <v>Probabilidad que las metas de cobertura de servicios no cumplan los resultados esperados.</v>
          </cell>
          <cell r="H9" t="str">
            <v>Ejecución y administración de procesos</v>
          </cell>
          <cell r="I9" t="str">
            <v>3 a 24 veces por año</v>
          </cell>
        </row>
        <row r="10">
          <cell r="C10" t="str">
            <v>Detrimento del los bienes de la entidad, sanciones disciplinarias.</v>
          </cell>
          <cell r="D10" t="str">
            <v>Falta de sentido de pertenencia de la entidad.    Contoles de entrada y salida de inventarios deficiente, controles sobre el personal deficientes.</v>
          </cell>
          <cell r="E10" t="str">
            <v>Uso de inventarios, personal o servicios con uso lucrativo para terceros, funcionarios o contratistas de la entidad.</v>
          </cell>
          <cell r="F10" t="str">
            <v>Probabilidad de realizar cobros a la comunidad por servicios o tramites que son gratuitos.</v>
          </cell>
          <cell r="H10" t="str">
            <v>Fraude Interno</v>
          </cell>
          <cell r="I10" t="str">
            <v>3 a 24 veces por año</v>
          </cell>
        </row>
        <row r="11">
          <cell r="B11" t="str">
            <v xml:space="preserve">Equipo de trabajo </v>
          </cell>
        </row>
        <row r="12">
          <cell r="B12" t="str">
            <v xml:space="preserve">Lider del proceso </v>
          </cell>
        </row>
      </sheetData>
      <sheetData sheetId="1">
        <row r="4">
          <cell r="A4" t="str">
            <v>Análisis del Riesgo Inherente</v>
          </cell>
        </row>
        <row r="8">
          <cell r="C8" t="str">
            <v>Muy Baja</v>
          </cell>
          <cell r="D8">
            <v>0.2</v>
          </cell>
          <cell r="E8" t="str">
            <v>Mayor</v>
          </cell>
          <cell r="F8">
            <v>0.8</v>
          </cell>
          <cell r="G8" t="str">
            <v>ALTO</v>
          </cell>
        </row>
        <row r="9">
          <cell r="C9" t="str">
            <v>Muy Baja</v>
          </cell>
          <cell r="D9">
            <v>0.2</v>
          </cell>
          <cell r="E9" t="str">
            <v>Moderado</v>
          </cell>
          <cell r="F9">
            <v>0.6</v>
          </cell>
          <cell r="G9" t="str">
            <v xml:space="preserve">MODERADO </v>
          </cell>
        </row>
        <row r="10">
          <cell r="C10" t="str">
            <v>Muy Baja</v>
          </cell>
          <cell r="D10">
            <v>0.2</v>
          </cell>
          <cell r="E10" t="str">
            <v>Catastrófico</v>
          </cell>
          <cell r="F10">
            <v>1</v>
          </cell>
          <cell r="G10" t="str">
            <v>EXTREMO</v>
          </cell>
        </row>
      </sheetData>
      <sheetData sheetId="2">
        <row r="4">
          <cell r="A4" t="str">
            <v>Valoración del Riesgo Controles</v>
          </cell>
        </row>
      </sheetData>
      <sheetData sheetId="3"/>
      <sheetData sheetId="4"/>
      <sheetData sheetId="5">
        <row r="9">
          <cell r="B9" t="str">
            <v>Control No.1
Preventivo
(Probabilidad)</v>
          </cell>
          <cell r="C9" t="str">
            <v>Resultado de las encuestas de satisfacción a la comunidad.</v>
          </cell>
          <cell r="F9" t="str">
            <v>Detectivo</v>
          </cell>
          <cell r="G9" t="str">
            <v>Manual</v>
          </cell>
          <cell r="H9">
            <v>0.3</v>
          </cell>
          <cell r="I9" t="str">
            <v>Documentado</v>
          </cell>
          <cell r="J9" t="str">
            <v>Continua</v>
          </cell>
          <cell r="K9" t="str">
            <v>Con Registro</v>
          </cell>
        </row>
        <row r="10">
          <cell r="B10" t="str">
            <v>Control No.2
Preventivo
(Impacto)</v>
          </cell>
          <cell r="C10" t="str">
            <v xml:space="preserve">Balance de consolidado de PQRS con causal a escenarios deportivos </v>
          </cell>
          <cell r="F10" t="str">
            <v>Detectivo</v>
          </cell>
          <cell r="G10" t="str">
            <v>Manual</v>
          </cell>
          <cell r="H10">
            <v>0.3</v>
          </cell>
          <cell r="I10" t="str">
            <v>Documentado</v>
          </cell>
          <cell r="J10" t="str">
            <v>Continua</v>
          </cell>
          <cell r="K10" t="str">
            <v>Con Registro</v>
          </cell>
        </row>
        <row r="11">
          <cell r="B11" t="str">
            <v>Control No.1
Preventivo
(Probabilidad)</v>
          </cell>
          <cell r="C11" t="str">
            <v>Control estadística de datos de cobertura por servicios y programas</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Resultado de informes de gestión del desempeño de los diferentes programas </v>
          </cell>
          <cell r="F12" t="str">
            <v>Preventivo</v>
          </cell>
          <cell r="G12" t="str">
            <v>Manual</v>
          </cell>
          <cell r="H12">
            <v>0.4</v>
          </cell>
          <cell r="I12" t="str">
            <v>Documentado</v>
          </cell>
          <cell r="J12" t="str">
            <v>Continua</v>
          </cell>
          <cell r="K12" t="str">
            <v>Con Registro</v>
          </cell>
        </row>
        <row r="13">
          <cell r="B13" t="str">
            <v>Control No.1
Preventivo
(Probabilidad)</v>
          </cell>
          <cell r="C13" t="str">
            <v>Control de denuncias de la comunidad</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Incluir en la encuesta de satisfacción una pregunta para registrar libremente posibles actos de corrupción </v>
          </cell>
          <cell r="F14" t="str">
            <v>Preventivo</v>
          </cell>
          <cell r="G14" t="str">
            <v>Manual</v>
          </cell>
          <cell r="H14">
            <v>0.4</v>
          </cell>
          <cell r="I14" t="str">
            <v>Documentado</v>
          </cell>
          <cell r="J14" t="str">
            <v>Continua</v>
          </cell>
          <cell r="K14" t="str">
            <v>Con Registro</v>
          </cell>
        </row>
      </sheetData>
      <sheetData sheetId="6">
        <row r="4">
          <cell r="A4" t="str">
            <v>Análisis Riesgo Residual
(Probabilidad e Impacto Residual)</v>
          </cell>
        </row>
        <row r="8">
          <cell r="B8" t="str">
            <v>Probabilidad Inherente</v>
          </cell>
          <cell r="C8">
            <v>0.2</v>
          </cell>
          <cell r="D8" t="str">
            <v>Control No.1
Preventivo
(Probabilidad)</v>
          </cell>
          <cell r="E8">
            <v>0.3</v>
          </cell>
          <cell r="F8">
            <v>0.06</v>
          </cell>
          <cell r="G8">
            <v>0.14000000000000001</v>
          </cell>
          <cell r="H8">
            <v>0.56000000000000005</v>
          </cell>
        </row>
        <row r="9">
          <cell r="B9" t="str">
            <v>Impacto Inherente</v>
          </cell>
          <cell r="C9">
            <v>0.8</v>
          </cell>
          <cell r="D9" t="str">
            <v>Control No.2
Preventivo
(Impacto)</v>
          </cell>
          <cell r="E9">
            <v>0.3</v>
          </cell>
          <cell r="F9">
            <v>0.24</v>
          </cell>
        </row>
        <row r="10">
          <cell r="B10" t="str">
            <v>Probabilidad Inherente</v>
          </cell>
          <cell r="C10">
            <v>0.2</v>
          </cell>
          <cell r="D10" t="str">
            <v>Control No.1
Preventivo
(Probabilidad)</v>
          </cell>
          <cell r="E10">
            <v>0.4</v>
          </cell>
          <cell r="F10">
            <v>8.0000000000000016E-2</v>
          </cell>
          <cell r="G10">
            <v>0.12</v>
          </cell>
          <cell r="H10">
            <v>0.36</v>
          </cell>
        </row>
        <row r="11">
          <cell r="B11" t="str">
            <v>Impacto Inherente</v>
          </cell>
          <cell r="C11">
            <v>0.6</v>
          </cell>
          <cell r="D11" t="str">
            <v>Control No.2
Preventivo
(Impacto)</v>
          </cell>
          <cell r="E11">
            <v>0.4</v>
          </cell>
          <cell r="F11">
            <v>0.24</v>
          </cell>
        </row>
        <row r="12">
          <cell r="B12" t="str">
            <v>Probabilidad Inherente</v>
          </cell>
          <cell r="C12">
            <v>0.2</v>
          </cell>
          <cell r="D12" t="str">
            <v>Control No.1
Preventivo
(Probabilidad)</v>
          </cell>
          <cell r="E12">
            <v>0.4</v>
          </cell>
          <cell r="F12">
            <v>8.0000000000000016E-2</v>
          </cell>
          <cell r="G12">
            <v>0.12</v>
          </cell>
          <cell r="H12">
            <v>0.6</v>
          </cell>
        </row>
        <row r="13">
          <cell r="B13" t="str">
            <v>Impacto Inherente</v>
          </cell>
          <cell r="C13">
            <v>1</v>
          </cell>
          <cell r="D13" t="str">
            <v>Control No.2
Preventivo
(Impacto)</v>
          </cell>
          <cell r="E13">
            <v>0.4</v>
          </cell>
          <cell r="F13">
            <v>0.4</v>
          </cell>
        </row>
      </sheetData>
      <sheetData sheetId="7">
        <row r="4">
          <cell r="A4" t="str">
            <v>Evaluación del Riesgo Final
(Riesgo Residual)</v>
          </cell>
        </row>
        <row r="8">
          <cell r="B8" t="str">
            <v>Muy Baja</v>
          </cell>
          <cell r="C8">
            <v>0.14000000000000001</v>
          </cell>
          <cell r="D8" t="str">
            <v>Moderado</v>
          </cell>
          <cell r="E8">
            <v>0.56000000000000005</v>
          </cell>
          <cell r="F8" t="str">
            <v xml:space="preserve">MODERADO </v>
          </cell>
          <cell r="G8" t="str">
            <v>Reducir</v>
          </cell>
        </row>
        <row r="9">
          <cell r="B9" t="str">
            <v>Muy Baja</v>
          </cell>
          <cell r="C9">
            <v>0.12</v>
          </cell>
          <cell r="D9" t="str">
            <v>Menor</v>
          </cell>
          <cell r="E9">
            <v>0.36</v>
          </cell>
          <cell r="F9" t="str">
            <v>BAJO</v>
          </cell>
          <cell r="G9" t="str">
            <v>Reducir</v>
          </cell>
        </row>
        <row r="10">
          <cell r="B10" t="str">
            <v>Muy Baja</v>
          </cell>
          <cell r="C10">
            <v>0.12</v>
          </cell>
          <cell r="D10" t="str">
            <v>Moderado</v>
          </cell>
          <cell r="E10">
            <v>0.6</v>
          </cell>
          <cell r="F10" t="str">
            <v xml:space="preserve">MODERADO </v>
          </cell>
          <cell r="G10" t="str">
            <v>Reducir</v>
          </cell>
        </row>
      </sheetData>
      <sheetData sheetId="8">
        <row r="4">
          <cell r="A4" t="str">
            <v>Plan de Acción</v>
          </cell>
        </row>
        <row r="6">
          <cell r="B6" t="str">
            <v>Reuniones de seguimiento en area de recreación y deportes</v>
          </cell>
          <cell r="C6" t="str">
            <v>Líder de Proceso</v>
          </cell>
          <cell r="D6" t="str">
            <v>01 de febrero del 2023</v>
          </cell>
          <cell r="E6" t="str">
            <v>Trimestral</v>
          </cell>
          <cell r="F6">
            <v>0</v>
          </cell>
          <cell r="G6">
            <v>0</v>
          </cell>
        </row>
        <row r="7">
          <cell r="B7" t="str">
            <v>Programaciones de actividades con tiempo suficiente.</v>
          </cell>
          <cell r="C7" t="str">
            <v>Líder de Proceso</v>
          </cell>
          <cell r="E7" t="str">
            <v>Trimestral</v>
          </cell>
          <cell r="F7">
            <v>0</v>
          </cell>
          <cell r="G7">
            <v>0</v>
          </cell>
        </row>
        <row r="8">
          <cell r="B8" t="str">
            <v>Programaciones de actividades con tiempo suficiente.</v>
          </cell>
          <cell r="C8" t="str">
            <v>Líder de Proceso</v>
          </cell>
          <cell r="E8" t="str">
            <v>Trimestral</v>
          </cell>
          <cell r="F8">
            <v>0</v>
          </cell>
          <cell r="G8">
            <v>0</v>
          </cell>
        </row>
      </sheetData>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TALENTO HUMANO</v>
          </cell>
          <cell r="B5">
            <v>0</v>
          </cell>
          <cell r="C5">
            <v>0</v>
          </cell>
          <cell r="D5">
            <v>0</v>
          </cell>
          <cell r="E5">
            <v>0</v>
          </cell>
          <cell r="F5">
            <v>0</v>
          </cell>
          <cell r="G5">
            <v>0</v>
          </cell>
          <cell r="H5">
            <v>0</v>
          </cell>
          <cell r="I5">
            <v>0</v>
          </cell>
        </row>
        <row r="6">
          <cell r="A6" t="str">
            <v xml:space="preserve">Objetivo: Asegurar y mejorar  la competencia de los servidores públicos y/o particulares que ejercen funciones públicas que cuantitativa y cualitativamente requiere la Entidad para el logro de sus Objetivos Institucionales. </v>
          </cell>
          <cell r="B6">
            <v>0</v>
          </cell>
          <cell r="C6">
            <v>0</v>
          </cell>
          <cell r="D6">
            <v>0</v>
          </cell>
          <cell r="E6">
            <v>0</v>
          </cell>
          <cell r="F6">
            <v>0</v>
          </cell>
          <cell r="G6">
            <v>0</v>
          </cell>
          <cell r="H6">
            <v>0</v>
          </cell>
          <cell r="I6">
            <v>0</v>
          </cell>
        </row>
        <row r="8">
          <cell r="C8" t="str">
            <v>Dificultad del trabajo en equipo, resultados por proceso deficientes.</v>
          </cell>
          <cell r="D8" t="str">
            <v>Inducciones inadecuadas, espacios de integración limitados, flujos de comunicación deficientes, jerarquías no definidas.</v>
          </cell>
          <cell r="E8" t="str">
            <v>Deterioro en el clima laboral de la entidad.</v>
          </cell>
          <cell r="F8" t="str">
            <v>Probabilidad que el ambiente de trabajo con los compañeros de trabajo se torna molesto y pesado.</v>
          </cell>
          <cell r="H8" t="str">
            <v>Ejecución y administración de procesos</v>
          </cell>
          <cell r="I8" t="str">
            <v>3 a 24 veces por año</v>
          </cell>
        </row>
        <row r="9">
          <cell r="C9" t="str">
            <v>Incumplimiento a requisitos específicos.</v>
          </cell>
          <cell r="D9" t="str">
            <v>Exposición a riesgos para la seguridad de funcionarios y visitantes</v>
          </cell>
          <cell r="E9" t="str">
            <v>No cumplimiento de requisitos aplicables del sistema de gestión de seguridad y salud en el trabajo</v>
          </cell>
          <cell r="F9" t="str">
            <v>Probabilidad  que los aspectos o requisitos legales aplicables del SG-SST no implementados</v>
          </cell>
          <cell r="H9" t="str">
            <v>Ejecución y administración de procesos</v>
          </cell>
          <cell r="I9" t="str">
            <v>3 a 24 veces por año</v>
          </cell>
        </row>
        <row r="10">
          <cell r="C10" t="str">
            <v>Incumplimiento en el cumplimiento de objetivos, servicios de calidad cuestionable,  resultados mediocres</v>
          </cell>
          <cell r="D10" t="str">
            <v>Perfiles no definidos con claridad, programas y proyectos sin exigencias mínimas de personal</v>
          </cell>
          <cell r="E10" t="str">
            <v>Vinculación de personal no idóneo en la entidad.(funcionarios)</v>
          </cell>
          <cell r="F10" t="str">
            <v>Probabilidad  que se realicen vinculaciones que no cumplen con el perfil de cargo o los estudios de necesidad y conveniencia.</v>
          </cell>
          <cell r="H10" t="str">
            <v>Ejecución y administración de procesos</v>
          </cell>
          <cell r="I10" t="str">
            <v>3 a 24 veces por año</v>
          </cell>
        </row>
        <row r="11">
          <cell r="B11" t="str">
            <v>Equipo de trabajo</v>
          </cell>
        </row>
        <row r="12">
          <cell r="B12" t="str">
            <v xml:space="preserve">Líder del proceso </v>
          </cell>
        </row>
      </sheetData>
      <sheetData sheetId="1"/>
      <sheetData sheetId="2"/>
      <sheetData sheetId="3"/>
      <sheetData sheetId="4">
        <row r="4">
          <cell r="A4" t="str">
            <v>Análisis del Riesgo Inherente</v>
          </cell>
        </row>
        <row r="8">
          <cell r="C8" t="str">
            <v>Baja</v>
          </cell>
          <cell r="D8">
            <v>0.4</v>
          </cell>
          <cell r="E8" t="str">
            <v>Mayor</v>
          </cell>
          <cell r="F8">
            <v>0.8</v>
          </cell>
          <cell r="G8" t="str">
            <v>ALTO</v>
          </cell>
        </row>
        <row r="9">
          <cell r="C9" t="str">
            <v>Baja</v>
          </cell>
          <cell r="D9">
            <v>0.4</v>
          </cell>
          <cell r="E9" t="str">
            <v>Moderado</v>
          </cell>
          <cell r="F9">
            <v>0.6</v>
          </cell>
          <cell r="G9" t="str">
            <v xml:space="preserve">MODERADO </v>
          </cell>
        </row>
        <row r="10">
          <cell r="C10" t="str">
            <v>Baja</v>
          </cell>
          <cell r="D10">
            <v>0.4</v>
          </cell>
          <cell r="E10" t="str">
            <v>Catastrófico</v>
          </cell>
          <cell r="F10">
            <v>1</v>
          </cell>
          <cell r="G10" t="str">
            <v>EXTREMO</v>
          </cell>
        </row>
      </sheetData>
      <sheetData sheetId="5">
        <row r="4">
          <cell r="A4" t="str">
            <v>Valoración del Riesgo Controles</v>
          </cell>
        </row>
      </sheetData>
      <sheetData sheetId="6"/>
      <sheetData sheetId="7"/>
      <sheetData sheetId="8">
        <row r="9">
          <cell r="B9" t="str">
            <v>Control No.1
Preventivo
(Probabilidad)</v>
          </cell>
          <cell r="C9" t="str">
            <v>Resultado de la encuesta de clima laboral</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Balance de eficacia del plan de bienestar e incentivos </v>
          </cell>
          <cell r="F10" t="str">
            <v>Preventivo</v>
          </cell>
          <cell r="G10" t="str">
            <v>Manual</v>
          </cell>
          <cell r="H10">
            <v>0.4</v>
          </cell>
          <cell r="I10" t="str">
            <v>Documentado</v>
          </cell>
          <cell r="J10" t="str">
            <v>Continua</v>
          </cell>
          <cell r="K10" t="str">
            <v>Con Registro</v>
          </cell>
        </row>
        <row r="11">
          <cell r="B11" t="str">
            <v>Control No.1
Preventivo
(Probabilidad)</v>
          </cell>
          <cell r="C11" t="str">
            <v>Revisiones, comunicación con entes competentes.</v>
          </cell>
          <cell r="F11" t="str">
            <v>Detectivo</v>
          </cell>
          <cell r="G11" t="str">
            <v>Manual</v>
          </cell>
          <cell r="H11">
            <v>0.3</v>
          </cell>
          <cell r="I11" t="str">
            <v>Documentado</v>
          </cell>
          <cell r="J11" t="str">
            <v>Continua</v>
          </cell>
          <cell r="K11" t="str">
            <v>Con Registro</v>
          </cell>
        </row>
        <row r="12">
          <cell r="B12" t="str">
            <v>Control No.2
Preventivo
(Impacto)</v>
          </cell>
          <cell r="C12" t="str">
            <v xml:space="preserve">Autodiagnóstico anual de SST ante el misterio de trabajo y la ARL </v>
          </cell>
          <cell r="F12" t="str">
            <v>Detectivo</v>
          </cell>
          <cell r="G12" t="str">
            <v>Manual</v>
          </cell>
          <cell r="H12">
            <v>0.3</v>
          </cell>
          <cell r="I12" t="str">
            <v>Documentado</v>
          </cell>
          <cell r="J12" t="str">
            <v>Continua</v>
          </cell>
          <cell r="K12" t="str">
            <v>Con Registro</v>
          </cell>
        </row>
        <row r="13">
          <cell r="B13" t="str">
            <v>Control No.1
Preventivo
(Probabilidad)</v>
          </cell>
          <cell r="C13" t="str">
            <v>Revisión de soportes de hoja de vida, evaluación de proveedores de servicios y bienes.</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Revisión de control interno al proceso de contratación </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el ambiente de trabajo con los compañeros de trabajo se torna molesto y pesado.</v>
          </cell>
          <cell r="B8" t="str">
            <v>Probabilidad Inherente</v>
          </cell>
          <cell r="C8">
            <v>0.4</v>
          </cell>
          <cell r="D8" t="str">
            <v>Control No.1
Preventivo
(Probabilidad)</v>
          </cell>
          <cell r="E8">
            <v>0.4</v>
          </cell>
          <cell r="F8">
            <v>0.16000000000000003</v>
          </cell>
          <cell r="G8">
            <v>0.24</v>
          </cell>
          <cell r="H8">
            <v>0.48</v>
          </cell>
        </row>
        <row r="9">
          <cell r="B9" t="str">
            <v>Impacto Inherente</v>
          </cell>
          <cell r="C9">
            <v>0.8</v>
          </cell>
          <cell r="D9" t="str">
            <v>Control No.2
Preventivo
(Impacto)</v>
          </cell>
          <cell r="E9">
            <v>0.4</v>
          </cell>
          <cell r="F9">
            <v>0.32000000000000006</v>
          </cell>
        </row>
        <row r="10">
          <cell r="A10" t="str">
            <v>Probabilidad  que los aspectos o requisitos legales aplicables del SG-SST no implementados</v>
          </cell>
          <cell r="B10" t="str">
            <v>Probabilidad Inherente</v>
          </cell>
          <cell r="C10">
            <v>0.4</v>
          </cell>
          <cell r="D10" t="str">
            <v>Control No.1
Preventivo
(Probabilidad)</v>
          </cell>
          <cell r="E10">
            <v>0.3</v>
          </cell>
          <cell r="F10">
            <v>0.12</v>
          </cell>
          <cell r="G10">
            <v>0.28000000000000003</v>
          </cell>
          <cell r="H10">
            <v>0.42</v>
          </cell>
        </row>
        <row r="11">
          <cell r="B11" t="str">
            <v>Impacto Inherente</v>
          </cell>
          <cell r="C11">
            <v>0.6</v>
          </cell>
          <cell r="D11" t="str">
            <v>Control No.2
Preventivo
(Impacto)</v>
          </cell>
          <cell r="E11">
            <v>0.3</v>
          </cell>
          <cell r="F11">
            <v>0.18</v>
          </cell>
        </row>
        <row r="12">
          <cell r="A12" t="str">
            <v>Probabilidad  que se realicen vinculaciones que no cumplen con el perfil de cargo o los estudios de necesidad y conveniencia.</v>
          </cell>
          <cell r="B12" t="str">
            <v>Probabilidad Inherente</v>
          </cell>
          <cell r="C12">
            <v>0.4</v>
          </cell>
          <cell r="D12" t="str">
            <v>Control No.1
Preventivo
(Probabilidad)</v>
          </cell>
          <cell r="E12">
            <v>0.4</v>
          </cell>
          <cell r="F12">
            <v>0.16000000000000003</v>
          </cell>
          <cell r="G12">
            <v>0.24</v>
          </cell>
          <cell r="H12">
            <v>0.6</v>
          </cell>
        </row>
        <row r="13">
          <cell r="B13" t="str">
            <v>Impacto Inherente</v>
          </cell>
          <cell r="C13">
            <v>1</v>
          </cell>
          <cell r="D13" t="str">
            <v>Control No.2
Preventivo
(Impacto)</v>
          </cell>
          <cell r="E13">
            <v>0.4</v>
          </cell>
          <cell r="F13">
            <v>0.4</v>
          </cell>
        </row>
      </sheetData>
      <sheetData sheetId="10">
        <row r="4">
          <cell r="A4" t="str">
            <v>Evaluación del Riesgo Final
(Riesgo Residual)</v>
          </cell>
        </row>
        <row r="8">
          <cell r="B8" t="str">
            <v>Baja</v>
          </cell>
          <cell r="C8">
            <v>0.24</v>
          </cell>
          <cell r="D8" t="str">
            <v>Moderado</v>
          </cell>
          <cell r="E8">
            <v>0.48</v>
          </cell>
          <cell r="F8" t="str">
            <v xml:space="preserve">MODERADO </v>
          </cell>
          <cell r="G8" t="str">
            <v>Reducir</v>
          </cell>
        </row>
        <row r="9">
          <cell r="B9" t="str">
            <v>Baja</v>
          </cell>
          <cell r="C9">
            <v>0.28000000000000003</v>
          </cell>
          <cell r="D9" t="str">
            <v>Moderado</v>
          </cell>
          <cell r="E9">
            <v>0.42</v>
          </cell>
          <cell r="F9" t="str">
            <v xml:space="preserve">MODERADO </v>
          </cell>
          <cell r="G9" t="str">
            <v>Reducir</v>
          </cell>
        </row>
        <row r="10">
          <cell r="B10" t="str">
            <v>Baja</v>
          </cell>
          <cell r="C10">
            <v>0.24</v>
          </cell>
          <cell r="D10" t="str">
            <v>Moderado</v>
          </cell>
          <cell r="E10">
            <v>0.6</v>
          </cell>
          <cell r="F10" t="str">
            <v xml:space="preserve">MODERADO </v>
          </cell>
          <cell r="G10" t="str">
            <v>Reducir</v>
          </cell>
        </row>
      </sheetData>
      <sheetData sheetId="11">
        <row r="4">
          <cell r="A4" t="str">
            <v>Plan de Acción</v>
          </cell>
        </row>
        <row r="6">
          <cell r="B6" t="str">
            <v>Acciones frente a los resultados de clima laboral, bienestar laboral y plan de capacitaciones</v>
          </cell>
          <cell r="C6" t="str">
            <v>Control interno y gestion de calidad.</v>
          </cell>
          <cell r="D6">
            <v>44958</v>
          </cell>
          <cell r="E6">
            <v>45046</v>
          </cell>
          <cell r="F6" t="str">
            <v>TRIMESTRE</v>
          </cell>
          <cell r="G6">
            <v>0</v>
          </cell>
        </row>
        <row r="7">
          <cell r="B7" t="str">
            <v>Contrato de apoyo al SG.SST, Vistas de seguimiento y/o apoyo de la ARL</v>
          </cell>
          <cell r="C7" t="str">
            <v>Control interno y gestion de calidad.</v>
          </cell>
          <cell r="D7">
            <v>44958</v>
          </cell>
          <cell r="E7">
            <v>45046</v>
          </cell>
          <cell r="F7" t="str">
            <v>TRIMESTRE</v>
          </cell>
          <cell r="G7">
            <v>0</v>
          </cell>
        </row>
        <row r="8">
          <cell r="B8" t="str">
            <v xml:space="preserve">Auditoria a la contratación </v>
          </cell>
          <cell r="C8" t="str">
            <v>Control Interno</v>
          </cell>
          <cell r="D8">
            <v>44958</v>
          </cell>
          <cell r="E8">
            <v>45046</v>
          </cell>
          <cell r="F8" t="str">
            <v>TRIMESTRE</v>
          </cell>
          <cell r="G8">
            <v>0</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F0B4"/>
    <pageSetUpPr fitToPage="1"/>
  </sheetPr>
  <dimension ref="A1:AP16"/>
  <sheetViews>
    <sheetView showGridLines="0" view="pageBreakPreview" topLeftCell="A13" zoomScale="70" zoomScaleNormal="40" zoomScaleSheetLayoutView="70" workbookViewId="0">
      <selection activeCell="B17" sqref="B17"/>
    </sheetView>
  </sheetViews>
  <sheetFormatPr baseColWidth="10" defaultRowHeight="14.25" x14ac:dyDescent="0.2"/>
  <cols>
    <col min="1" max="1" width="17.7109375" style="1" customWidth="1"/>
    <col min="2" max="2" width="17.5703125" style="1" customWidth="1"/>
    <col min="3" max="3" width="18.42578125" style="1" customWidth="1"/>
    <col min="4" max="4" width="25.42578125" style="1" customWidth="1"/>
    <col min="5" max="5" width="24.85546875" style="1" customWidth="1"/>
    <col min="6" max="6" width="20.42578125" style="1" customWidth="1"/>
    <col min="7" max="7" width="22.28515625" style="1" customWidth="1"/>
    <col min="8" max="8" width="15.7109375" style="1" customWidth="1"/>
    <col min="9" max="9" width="14" style="1" customWidth="1"/>
    <col min="10" max="10" width="14.42578125" style="1" customWidth="1"/>
    <col min="11" max="12" width="14.85546875" style="1" customWidth="1"/>
    <col min="13" max="13" width="16" style="1" customWidth="1"/>
    <col min="14" max="14" width="34.28515625" style="1" customWidth="1"/>
    <col min="15" max="15" width="15.7109375" style="1" customWidth="1"/>
    <col min="16" max="16" width="13.140625" style="1" customWidth="1"/>
    <col min="17" max="17" width="12.140625" style="1" customWidth="1"/>
    <col min="18" max="18" width="19.7109375" style="1" customWidth="1"/>
    <col min="19" max="19" width="15" style="1" customWidth="1"/>
    <col min="20" max="20" width="20.28515625" style="1" customWidth="1"/>
    <col min="21" max="21" width="15.7109375" style="1" customWidth="1"/>
    <col min="22" max="22" width="12.42578125"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8.140625" style="1" customWidth="1"/>
    <col min="29" max="29" width="18.28515625" style="1" customWidth="1"/>
    <col min="30" max="30" width="12.28515625" style="1" customWidth="1"/>
    <col min="31" max="31" width="16.28515625" style="1" customWidth="1"/>
    <col min="32" max="32" width="11.85546875" style="1" customWidth="1"/>
    <col min="33" max="33" width="15.5703125" style="1" customWidth="1"/>
    <col min="34" max="34" width="11.42578125" style="1"/>
    <col min="35" max="35" width="14.7109375" style="1" customWidth="1"/>
    <col min="36" max="36" width="13.5703125" style="1" customWidth="1"/>
    <col min="37" max="37" width="34.5703125" style="1" customWidth="1"/>
    <col min="38" max="38" width="16.140625" style="1" customWidth="1"/>
    <col min="39" max="39" width="18.5703125" style="1" customWidth="1"/>
    <col min="40" max="40" width="15.5703125" style="1" customWidth="1"/>
    <col min="41" max="41" width="14.85546875"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3</v>
      </c>
      <c r="AL2" s="54"/>
      <c r="AM2" s="54"/>
      <c r="AN2" s="54"/>
      <c r="AO2" s="54"/>
      <c r="AP2" s="54"/>
    </row>
    <row r="3" spans="1:42" ht="30.75" customHeight="1" x14ac:dyDescent="0.2">
      <c r="A3" s="54"/>
      <c r="B3" s="54"/>
      <c r="C3" s="54"/>
      <c r="D3" s="55"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v>
      </c>
      <c r="AL3" s="54"/>
      <c r="AM3" s="54"/>
      <c r="AN3" s="54"/>
      <c r="AO3" s="54"/>
      <c r="AP3" s="54"/>
    </row>
    <row r="4" spans="1:42" ht="24" customHeight="1" x14ac:dyDescent="0.2">
      <c r="A4" s="59" t="str">
        <f>'[5]identificación riesgo gestión'!A5:I5</f>
        <v>Dependencia/Proceso: GESTION DIRECTIVA</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'[5]identificación riesgo gestión'!A6:I6</f>
        <v>Objetivo: Planificar, coordinar y direccionar las actividades del instituto municipal de Recreación y Deporte IMRD, tendientes  a cumplir con la Misión y Visión en cumplimiento de la política de calidad de manera eficaz, eficiente y efectiva.</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+'[5]análisis riesgo inherente'!A4</f>
        <v>Análisis del Riesgo Inherente</v>
      </c>
      <c r="I7" s="63"/>
      <c r="J7" s="63"/>
      <c r="K7" s="63"/>
      <c r="L7" s="63"/>
      <c r="M7" s="45" t="str">
        <f>+'[5]valoración controles R1'!A4</f>
        <v>Valoración del Riesgo Controles</v>
      </c>
      <c r="N7" s="45"/>
      <c r="O7" s="45"/>
      <c r="P7" s="45"/>
      <c r="Q7" s="45"/>
      <c r="R7" s="45"/>
      <c r="S7" s="45"/>
      <c r="T7" s="45"/>
      <c r="U7" s="45"/>
      <c r="V7" s="45"/>
      <c r="W7" s="53" t="str">
        <f>+'[5]análisis riesgo residual'!A4</f>
        <v>Análisis Riesgo Residual
(Probabilidad e Impacto Residual)</v>
      </c>
      <c r="X7" s="53"/>
      <c r="Y7" s="53"/>
      <c r="Z7" s="53"/>
      <c r="AA7" s="53"/>
      <c r="AB7" s="53"/>
      <c r="AC7" s="53"/>
      <c r="AD7" s="53"/>
      <c r="AE7" s="64" t="str">
        <f>+'[5]evaluación del riesgo'!A4</f>
        <v>Evaluación del Riesgo Final
(Riesgo Residual)</v>
      </c>
      <c r="AF7" s="64"/>
      <c r="AG7" s="64"/>
      <c r="AH7" s="64"/>
      <c r="AI7" s="64"/>
      <c r="AJ7" s="65"/>
      <c r="AK7" s="63" t="str">
        <f>+'[5]plan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26</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27"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+'[5]identificación riesgo gestión'!C8</f>
        <v xml:space="preserve">Mala imagen de la entidad.       
 Hallazgos de entes de control.   </v>
      </c>
      <c r="C10" s="40" t="str">
        <f>+'[5]identificación riesgo gestión'!D8</f>
        <v>Presupuesto limitado, proyección de inversiones deficientes,  Mala planeación de gastos e inversiones</v>
      </c>
      <c r="D10" s="40" t="str">
        <f>+'[5]identificación riesgo gestión'!E8</f>
        <v>Cumplimiento parcial de metas del plan de desarrollo asignadas al IMRD y/o plan de acción interno de la entidad</v>
      </c>
      <c r="E10" s="40" t="str">
        <f>+'[5]identificación riesgo gestión'!F8</f>
        <v>Probabilidad que la entidad no cumpla con las metas y/o objetivos asignados en el plan de desarrollo.</v>
      </c>
      <c r="F10" s="40" t="str">
        <f>+'[5]identificación riesgo gestión'!H8</f>
        <v xml:space="preserve">Usuarios productos y practicas organizacionales </v>
      </c>
      <c r="G10" s="42" t="str">
        <f>+'[5]identificación riesgo gestión'!I8</f>
        <v>3 a 24 veces por año</v>
      </c>
      <c r="H10" s="32" t="str">
        <f>'[5]análisis riesgo inherente'!C8</f>
        <v>Muy Baja</v>
      </c>
      <c r="I10" s="37">
        <f>+'[5]análisis riesgo inherente'!D8</f>
        <v>0.2</v>
      </c>
      <c r="J10" s="32" t="str">
        <f>+'[5]análisis riesgo inherente'!E8</f>
        <v>Moderado</v>
      </c>
      <c r="K10" s="37">
        <f>+'[5]análisis riesgo inherente'!F8</f>
        <v>0.6</v>
      </c>
      <c r="L10" s="38" t="str">
        <f>'[5]análisis riesgo inherente'!G8</f>
        <v xml:space="preserve">MODERADO </v>
      </c>
      <c r="M10" s="6" t="str">
        <f>'[5]valoracion del riesgo'!B9</f>
        <v>Control No.1
Preventivo
(Probabilidad)</v>
      </c>
      <c r="N10" s="7" t="str">
        <f>'[5]valoracion del riesgo'!C9</f>
        <v>Seguimiento por parte del comité coordinador de control interno, Seguimientos Directivos,  Monitoreos a los indicadores de gestión.</v>
      </c>
      <c r="O10" s="8" t="s">
        <v>47</v>
      </c>
      <c r="P10" s="9"/>
      <c r="Q10" s="6" t="str">
        <f>'[5]valoracion del riesgo'!F9</f>
        <v>Preventivo</v>
      </c>
      <c r="R10" s="6" t="str">
        <f>'[5]valoracion del riesgo'!G9</f>
        <v>Manual</v>
      </c>
      <c r="S10" s="10">
        <f>'[5]valoracion del riesgo'!H9</f>
        <v>0.4</v>
      </c>
      <c r="T10" s="6" t="str">
        <f>'[5]valoracion del riesgo'!I9</f>
        <v>Documentado</v>
      </c>
      <c r="U10" s="6" t="str">
        <f>'[5]valoracion del riesgo'!J9</f>
        <v>Continua</v>
      </c>
      <c r="V10" s="6" t="str">
        <f>'[5]valoracion del riesgo'!K9</f>
        <v>Con Registro</v>
      </c>
      <c r="W10" s="40" t="str">
        <f>'[5]identificación riesgo gestión'!F8</f>
        <v>Probabilidad que la entidad no cumpla con las metas y/o objetivos asignados en el plan de desarrollo.</v>
      </c>
      <c r="X10" s="6" t="str">
        <f>+'[5]análisis riesgo residual'!B8</f>
        <v>Probabilidad Inherente</v>
      </c>
      <c r="Y10" s="10">
        <f>+'[5]análisis riesgo residual'!C8</f>
        <v>0.2</v>
      </c>
      <c r="Z10" s="6" t="str">
        <f>+'[5]análisis riesgo residual'!D8</f>
        <v>Control No.1
Preventivo
(Probabilidad)</v>
      </c>
      <c r="AA10" s="10">
        <f>+'[5]análisis riesgo residual'!E8</f>
        <v>0.4</v>
      </c>
      <c r="AB10" s="10">
        <f>+'[5]análisis riesgo residual'!F8</f>
        <v>8.0000000000000016E-2</v>
      </c>
      <c r="AC10" s="35">
        <f>+'[5]análisis riesgo residual'!G8</f>
        <v>0.12</v>
      </c>
      <c r="AD10" s="36">
        <f>+'[5]análisis riesgo residual'!H8</f>
        <v>0.36</v>
      </c>
      <c r="AE10" s="32" t="str">
        <f>+'[5]evaluación del riesgo'!B8</f>
        <v>Muy Baja</v>
      </c>
      <c r="AF10" s="37">
        <f>+'[5]evaluación del riesgo'!C8</f>
        <v>0.12</v>
      </c>
      <c r="AG10" s="32" t="str">
        <f>+'[5]evaluación del riesgo'!D8</f>
        <v>Menor</v>
      </c>
      <c r="AH10" s="37">
        <f>+'[5]evaluación del riesgo'!E8</f>
        <v>0.36</v>
      </c>
      <c r="AI10" s="30" t="str">
        <f>+'[5]evaluación del riesgo'!F8</f>
        <v>BAJO</v>
      </c>
      <c r="AJ10" s="32" t="str">
        <f>+'[5]evaluación del riesgo'!G8</f>
        <v>Reducir</v>
      </c>
      <c r="AK10" s="27" t="str">
        <f>+'[5]plan de acción'!B6</f>
        <v>Revisión a los informes internos y a las actas de comités</v>
      </c>
      <c r="AL10" s="27" t="str">
        <f>+'[5]plan de acción'!C6</f>
        <v>Dirección</v>
      </c>
      <c r="AM10" s="33">
        <f>+'[5]plan de acción'!D6</f>
        <v>44958</v>
      </c>
      <c r="AN10" s="33">
        <f>+'[5]plan de acción'!E6</f>
        <v>45046</v>
      </c>
      <c r="AO10" s="27" t="str">
        <f>+'[5]plan de acción'!F6</f>
        <v>TRIMESTRE</v>
      </c>
      <c r="AP10" s="27">
        <f>+'[5]plan de acción'!G6</f>
        <v>0</v>
      </c>
    </row>
    <row r="11" spans="1:42" ht="102.75" customHeight="1" x14ac:dyDescent="0.2">
      <c r="A11" s="41"/>
      <c r="B11" s="40"/>
      <c r="C11" s="40"/>
      <c r="D11" s="40"/>
      <c r="E11" s="40"/>
      <c r="F11" s="40"/>
      <c r="G11" s="42"/>
      <c r="H11" s="32"/>
      <c r="I11" s="37"/>
      <c r="J11" s="32"/>
      <c r="K11" s="37"/>
      <c r="L11" s="39"/>
      <c r="M11" s="6" t="str">
        <f>'[5]valoracion del riesgo'!B10</f>
        <v>Control No.2
Preventivo
(Impacto)</v>
      </c>
      <c r="N11" s="7" t="str">
        <f>'[5]valoracion del riesgo'!C10</f>
        <v xml:space="preserve">Revisiones periódicas y programadas de la oficina de control interno para identificar desviaciones en el cumplimento de planes de acción y desarrollo </v>
      </c>
      <c r="O11" s="8"/>
      <c r="P11" s="8" t="s">
        <v>47</v>
      </c>
      <c r="Q11" s="6" t="str">
        <f>'[5]valoracion del riesgo'!F10</f>
        <v>Preventivo</v>
      </c>
      <c r="R11" s="6" t="str">
        <f>'[5]valoracion del riesgo'!G10</f>
        <v>Manual</v>
      </c>
      <c r="S11" s="10">
        <f>'[5]valoracion del riesgo'!H10</f>
        <v>0.4</v>
      </c>
      <c r="T11" s="6" t="str">
        <f>'[5]valoracion del riesgo'!I10</f>
        <v>Documentado</v>
      </c>
      <c r="U11" s="6" t="str">
        <f>'[5]valoracion del riesgo'!J10</f>
        <v>Continua</v>
      </c>
      <c r="V11" s="6" t="str">
        <f>'[5]valoracion del riesgo'!K10</f>
        <v>Con Registro</v>
      </c>
      <c r="W11" s="40"/>
      <c r="X11" s="6" t="str">
        <f>+'[5]análisis riesgo residual'!B9</f>
        <v>Impacto Inherente</v>
      </c>
      <c r="Y11" s="10">
        <f>+'[5]análisis riesgo residual'!C9</f>
        <v>0.6</v>
      </c>
      <c r="Z11" s="6" t="str">
        <f>+'[5]análisis riesgo residual'!D9</f>
        <v>Control No.2
Preventivo
(Impacto)</v>
      </c>
      <c r="AA11" s="10">
        <f>+'[5]análisis riesgo residual'!E9</f>
        <v>0.4</v>
      </c>
      <c r="AB11" s="10">
        <f>+'[5]análisis riesgo residual'!F9</f>
        <v>0.24</v>
      </c>
      <c r="AC11" s="35"/>
      <c r="AD11" s="36"/>
      <c r="AE11" s="32"/>
      <c r="AF11" s="37"/>
      <c r="AG11" s="32"/>
      <c r="AH11" s="37"/>
      <c r="AI11" s="31"/>
      <c r="AJ11" s="32"/>
      <c r="AK11" s="28"/>
      <c r="AL11" s="28"/>
      <c r="AM11" s="34"/>
      <c r="AN11" s="34"/>
      <c r="AO11" s="28"/>
      <c r="AP11" s="28"/>
    </row>
    <row r="12" spans="1:42" ht="117" customHeight="1" x14ac:dyDescent="0.2">
      <c r="A12" s="41">
        <v>2</v>
      </c>
      <c r="B12" s="40" t="str">
        <f>+'[5]identificación riesgo gestión'!C9</f>
        <v>Afectación Reputacional</v>
      </c>
      <c r="C12" s="40" t="str">
        <f>+'[5]identificación riesgo gestión'!D9</f>
        <v>Mala interpretación de la normatividad aplicable a la entidad,   Desconocimiento de actualizaciones normativas. Omisión en el cumplimiento normativo</v>
      </c>
      <c r="D12" s="40" t="str">
        <f>+'[5]identificación riesgo gestión'!E9</f>
        <v>Incumplimiento de normatividad aplicable al IMRD</v>
      </c>
      <c r="E12" s="40" t="str">
        <f>+'[5]identificación riesgo gestión'!F9</f>
        <v>Probabilidad que la entidad incumpla con la normatividad territorial, nacional aplicable o interna.</v>
      </c>
      <c r="F12" s="40" t="str">
        <f>+'[5]identificación riesgo gestión'!H9</f>
        <v>Ejecución y administración de procesos</v>
      </c>
      <c r="G12" s="42" t="str">
        <f>+'[5]identificación riesgo gestión'!I9</f>
        <v>3 a 24 veces por año</v>
      </c>
      <c r="H12" s="32" t="str">
        <f>'[5]análisis riesgo inherente'!C9</f>
        <v>Muy Baja</v>
      </c>
      <c r="I12" s="37">
        <f>+'[5]análisis riesgo inherente'!D9</f>
        <v>0.2</v>
      </c>
      <c r="J12" s="32" t="str">
        <f>+'[5]análisis riesgo inherente'!E9</f>
        <v>Mayor</v>
      </c>
      <c r="K12" s="37">
        <f>+'[5]análisis riesgo inherente'!F9</f>
        <v>0.8</v>
      </c>
      <c r="L12" s="38" t="str">
        <f>'[5]análisis riesgo inherente'!G9</f>
        <v>ALTO</v>
      </c>
      <c r="M12" s="6" t="str">
        <f>'[5]valoracion del riesgo'!B11</f>
        <v>Control No.1
Preventivo
(Probabilidad)</v>
      </c>
      <c r="N12" s="7" t="str">
        <f>'[5]valoracion del riesgo'!C11</f>
        <v>Normograma actualizado y socializado,  capacitaciones con socialización al interior de la entidad, trabajos de evaluación al normograma.</v>
      </c>
      <c r="O12" s="8" t="s">
        <v>47</v>
      </c>
      <c r="P12" s="9"/>
      <c r="Q12" s="6" t="str">
        <f>'[5]valoracion del riesgo'!F11</f>
        <v>Preventivo</v>
      </c>
      <c r="R12" s="6" t="str">
        <f>'[5]valoracion del riesgo'!G11</f>
        <v>Manual</v>
      </c>
      <c r="S12" s="10">
        <f>'[5]valoracion del riesgo'!H11</f>
        <v>0.4</v>
      </c>
      <c r="T12" s="6" t="str">
        <f>'[5]valoracion del riesgo'!I11</f>
        <v>Documentado</v>
      </c>
      <c r="U12" s="6" t="str">
        <f>'[5]valoracion del riesgo'!J11</f>
        <v>Continua</v>
      </c>
      <c r="V12" s="6" t="str">
        <f>'[5]valoracion del riesgo'!K11</f>
        <v>Con Registro</v>
      </c>
      <c r="W12" s="40" t="str">
        <f>+'[5]identificación riesgo gestión'!F9</f>
        <v>Probabilidad que la entidad incumpla con la normatividad territorial, nacional aplicable o interna.</v>
      </c>
      <c r="X12" s="6" t="str">
        <f>+'[5]análisis riesgo residual'!B10</f>
        <v>Probabilidad Inherente</v>
      </c>
      <c r="Y12" s="10">
        <f>+'[5]análisis riesgo residual'!C10</f>
        <v>0.2</v>
      </c>
      <c r="Z12" s="6" t="str">
        <f>+'[5]análisis riesgo residual'!D10</f>
        <v>Control No.1
Preventivo
(Probabilidad)</v>
      </c>
      <c r="AA12" s="10">
        <f>+'[5]análisis riesgo residual'!E10</f>
        <v>0.4</v>
      </c>
      <c r="AB12" s="10">
        <f>+'[5]análisis riesgo residual'!F10</f>
        <v>8.0000000000000016E-2</v>
      </c>
      <c r="AC12" s="35">
        <f>+'[5]análisis riesgo residual'!G10</f>
        <v>0.12</v>
      </c>
      <c r="AD12" s="36">
        <f>+'[5]análisis riesgo residual'!H10</f>
        <v>0.48</v>
      </c>
      <c r="AE12" s="32" t="str">
        <f>+'[5]evaluación del riesgo'!B9</f>
        <v>Muy Baja</v>
      </c>
      <c r="AF12" s="37">
        <f>+'[5]evaluación del riesgo'!C9</f>
        <v>0.12</v>
      </c>
      <c r="AG12" s="32" t="str">
        <f>+'[5]evaluación del riesgo'!D9</f>
        <v>Moderado</v>
      </c>
      <c r="AH12" s="37">
        <f>+'[5]evaluación del riesgo'!E9</f>
        <v>0.48</v>
      </c>
      <c r="AI12" s="30" t="str">
        <f>+'[5]evaluación del riesgo'!F9</f>
        <v xml:space="preserve">MODERADO </v>
      </c>
      <c r="AJ12" s="32" t="str">
        <f>+'[5]evaluación del riesgo'!G9</f>
        <v>Reducir</v>
      </c>
      <c r="AK12" s="27" t="str">
        <f>+'[5]plan de acción'!B7</f>
        <v>Revisión del normograma actualizado y socializado</v>
      </c>
      <c r="AL12" s="27" t="str">
        <f>+'[5]plan de acción'!C7</f>
        <v>Lideres de proceso y dirección</v>
      </c>
      <c r="AM12" s="33">
        <f>+'[5]plan de acción'!D7</f>
        <v>44958</v>
      </c>
      <c r="AN12" s="33">
        <f>+'[5]plan de acción'!E7</f>
        <v>45046</v>
      </c>
      <c r="AO12" s="27" t="str">
        <f>+'[5]plan de acción'!F7</f>
        <v>TRIMESTRE</v>
      </c>
      <c r="AP12" s="27">
        <f>+'[5]plan de acción'!G7</f>
        <v>0</v>
      </c>
    </row>
    <row r="13" spans="1:42" ht="143.25" customHeight="1" x14ac:dyDescent="0.2">
      <c r="A13" s="41"/>
      <c r="B13" s="40"/>
      <c r="C13" s="40"/>
      <c r="D13" s="40"/>
      <c r="E13" s="40"/>
      <c r="F13" s="40"/>
      <c r="G13" s="42"/>
      <c r="H13" s="32"/>
      <c r="I13" s="37"/>
      <c r="J13" s="32"/>
      <c r="K13" s="37"/>
      <c r="L13" s="39"/>
      <c r="M13" s="6" t="str">
        <f>'[5]valoracion del riesgo'!B12</f>
        <v>Control No.2
Preventivo
(Impacto)</v>
      </c>
      <c r="N13" s="7" t="str">
        <f>'[5]valoracion del riesgo'!C12</f>
        <v xml:space="preserve">Revisiones periódicas y programadas de la oficina de control interno para identificar desviaciones en el cumplimento de planes de acción y desarrollo </v>
      </c>
      <c r="O13" s="8"/>
      <c r="P13" s="8" t="s">
        <v>47</v>
      </c>
      <c r="Q13" s="6" t="str">
        <f>'[5]valoracion del riesgo'!F12</f>
        <v>Preventivo</v>
      </c>
      <c r="R13" s="6" t="str">
        <f>'[5]valoracion del riesgo'!G12</f>
        <v>Manual</v>
      </c>
      <c r="S13" s="10">
        <f>'[5]valoracion del riesgo'!H12</f>
        <v>0.4</v>
      </c>
      <c r="T13" s="6" t="str">
        <f>'[5]valoracion del riesgo'!I12</f>
        <v>Documentado</v>
      </c>
      <c r="U13" s="6" t="str">
        <f>'[5]valoracion del riesgo'!J12</f>
        <v>Continua</v>
      </c>
      <c r="V13" s="6" t="str">
        <f>'[5]valoracion del riesgo'!K12</f>
        <v>Con Registro</v>
      </c>
      <c r="W13" s="40"/>
      <c r="X13" s="6" t="str">
        <f>+'[5]análisis riesgo residual'!B11</f>
        <v>Impacto Inherente</v>
      </c>
      <c r="Y13" s="10">
        <f>+'[5]análisis riesgo residual'!C11</f>
        <v>0.8</v>
      </c>
      <c r="Z13" s="6" t="str">
        <f>+'[5]análisis riesgo residual'!D11</f>
        <v>Control No.2
Preventivo
(Impacto)</v>
      </c>
      <c r="AA13" s="10">
        <f>+'[5]análisis riesgo residual'!E11</f>
        <v>0.4</v>
      </c>
      <c r="AB13" s="10">
        <f>+'[5]análisis riesgo residual'!F11</f>
        <v>0.32000000000000006</v>
      </c>
      <c r="AC13" s="35"/>
      <c r="AD13" s="36"/>
      <c r="AE13" s="32"/>
      <c r="AF13" s="37"/>
      <c r="AG13" s="32"/>
      <c r="AH13" s="37"/>
      <c r="AI13" s="31"/>
      <c r="AJ13" s="32"/>
      <c r="AK13" s="28"/>
      <c r="AL13" s="28"/>
      <c r="AM13" s="34"/>
      <c r="AN13" s="34"/>
      <c r="AO13" s="28"/>
      <c r="AP13" s="28"/>
    </row>
    <row r="14" spans="1:42" ht="15" x14ac:dyDescent="0.25">
      <c r="A14" s="11" t="s">
        <v>48</v>
      </c>
      <c r="B14" s="29" t="str">
        <f>'[5]identificación riesgo gestión'!B10</f>
        <v>Equipo de trabajo del proceso</v>
      </c>
      <c r="C14" s="29"/>
    </row>
    <row r="15" spans="1:42" ht="15" x14ac:dyDescent="0.25">
      <c r="A15" s="11" t="s">
        <v>49</v>
      </c>
      <c r="B15" s="29" t="str">
        <f>'[5]identificación riesgo gestión'!B11</f>
        <v>Líder del proceso</v>
      </c>
      <c r="C15" s="29"/>
    </row>
    <row r="16" spans="1:42" ht="15" x14ac:dyDescent="0.25">
      <c r="A16" s="11" t="s">
        <v>50</v>
      </c>
      <c r="B16" s="102" t="s">
        <v>64</v>
      </c>
      <c r="C16" s="102"/>
    </row>
  </sheetData>
  <mergeCells count="107">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E8:AE9"/>
    <mergeCell ref="AF8:AF9"/>
    <mergeCell ref="M8:M9"/>
    <mergeCell ref="N8:N9"/>
    <mergeCell ref="O8:P8"/>
    <mergeCell ref="Q8:V8"/>
    <mergeCell ref="W8:W9"/>
    <mergeCell ref="X8:Y9"/>
    <mergeCell ref="G8:G9"/>
    <mergeCell ref="H8:H9"/>
    <mergeCell ref="I8:I9"/>
    <mergeCell ref="J8:J9"/>
    <mergeCell ref="K8:K9"/>
    <mergeCell ref="L8:L9"/>
    <mergeCell ref="I10:I11"/>
    <mergeCell ref="J10:J11"/>
    <mergeCell ref="K10:K11"/>
    <mergeCell ref="L10:L11"/>
    <mergeCell ref="AM8:AM9"/>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AO12:AO13"/>
    <mergeCell ref="AP12:AP13"/>
    <mergeCell ref="B14:C14"/>
    <mergeCell ref="B15:C15"/>
    <mergeCell ref="B16:C16"/>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J12:J13"/>
    <mergeCell ref="K12:K13"/>
    <mergeCell ref="L12:L13"/>
    <mergeCell ref="W12:W13"/>
  </mergeCells>
  <conditionalFormatting sqref="I10 I12">
    <cfRule type="cellIs" priority="21" operator="equal">
      <formula>"Muy Baja 20%"</formula>
    </cfRule>
    <cfRule type="containsText" priority="22" operator="containsText" text="Muy Baja 20%">
      <formula>NOT(ISERROR(SEARCH("Muy Baja 20%",I10)))</formula>
    </cfRule>
  </conditionalFormatting>
  <conditionalFormatting sqref="K10 K12">
    <cfRule type="cellIs" priority="15" operator="equal">
      <formula>"Muy Baja 20%"</formula>
    </cfRule>
    <cfRule type="containsText" priority="16" operator="containsText" text="Muy Baja 20%">
      <formula>NOT(ISERROR(SEARCH("Muy Baja 20%",K10)))</formula>
    </cfRule>
  </conditionalFormatting>
  <conditionalFormatting sqref="S10:S13">
    <cfRule type="cellIs" priority="13" operator="equal">
      <formula>"Muy Baja 20%"</formula>
    </cfRule>
    <cfRule type="containsText" priority="14" operator="containsText" text="Muy Baja 20%">
      <formula>NOT(ISERROR(SEARCH("Muy Baja 20%",S10)))</formula>
    </cfRule>
  </conditionalFormatting>
  <conditionalFormatting sqref="Y10:Y13">
    <cfRule type="cellIs" priority="11" operator="equal">
      <formula>"Muy Baja 20%"</formula>
    </cfRule>
    <cfRule type="containsText" priority="12" operator="containsText" text="Muy Baja 20%">
      <formula>NOT(ISERROR(SEARCH("Muy Baja 20%",Y10)))</formula>
    </cfRule>
  </conditionalFormatting>
  <conditionalFormatting sqref="AA10:AB13">
    <cfRule type="cellIs" priority="1" operator="equal">
      <formula>"Muy Baja 20%"</formula>
    </cfRule>
    <cfRule type="containsText" priority="2" operator="containsText" text="Muy Baja 20%">
      <formula>NOT(ISERROR(SEARCH("Muy Baja 20%",AA10)))</formula>
    </cfRule>
  </conditionalFormatting>
  <conditionalFormatting sqref="AF10 AF12">
    <cfRule type="cellIs" priority="5" operator="equal">
      <formula>"Muy Baja 20%"</formula>
    </cfRule>
    <cfRule type="containsText" priority="6" operator="containsText" text="Muy Baja 20%">
      <formula>NOT(ISERROR(SEARCH("Muy Baja 20%",AF10)))</formula>
    </cfRule>
  </conditionalFormatting>
  <conditionalFormatting sqref="AH10 AH12">
    <cfRule type="cellIs" priority="3" operator="equal">
      <formula>"Muy Baja 20%"</formula>
    </cfRule>
    <cfRule type="containsText" priority="4" operator="containsText" text="Muy Baja 20%">
      <formula>NOT(ISERROR(SEARCH("Muy Baja 20%",AH10)))</formula>
    </cfRule>
  </conditionalFormatting>
  <conditionalFormatting sqref="L10 L12">
    <cfRule type="containsText" dxfId="63" priority="17" operator="containsText" text="EXTREMO">
      <formula>NOT(ISERROR(SEARCH("EXTREMO",L10)))</formula>
    </cfRule>
    <cfRule type="containsText" dxfId="62" priority="18" operator="containsText" text="ALTO">
      <formula>NOT(ISERROR(SEARCH("ALTO",L10)))</formula>
    </cfRule>
    <cfRule type="containsText" dxfId="61" priority="19" operator="containsText" text="MODERADO">
      <formula>NOT(ISERROR(SEARCH("MODERADO",L10)))</formula>
    </cfRule>
    <cfRule type="containsText" dxfId="60" priority="20" operator="containsText" text="BAJO">
      <formula>NOT(ISERROR(SEARCH("BAJO",L10)))</formula>
    </cfRule>
  </conditionalFormatting>
  <pageMargins left="0.7" right="0.7" top="0.75" bottom="0.75" header="0.3" footer="0.3"/>
  <pageSetup paperSize="5" scale="22"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EAA587AA-FE39-467E-8580-067C2CF7A78F}">
            <xm:f>NOT(ISERROR(SEARCH("Extremo",AI10)))</xm:f>
            <xm:f>"Extremo"</xm:f>
            <x14:dxf>
              <fill>
                <patternFill>
                  <bgColor rgb="FFFF0000"/>
                </patternFill>
              </fill>
            </x14:dxf>
          </x14:cfRule>
          <x14:cfRule type="containsText" priority="8" operator="containsText" id="{5BB98CDB-CBF2-4189-881A-67701E9921DF}">
            <xm:f>NOT(ISERROR(SEARCH("Alto",AI10)))</xm:f>
            <xm:f>"Alto"</xm:f>
            <x14:dxf>
              <fill>
                <patternFill>
                  <bgColor rgb="FFFFC000"/>
                </patternFill>
              </fill>
            </x14:dxf>
          </x14:cfRule>
          <x14:cfRule type="containsText" priority="9" operator="containsText" id="{E61CBA71-22B6-4868-A3B0-B8D491BEC699}">
            <xm:f>NOT(ISERROR(SEARCH("Moderado",AI10)))</xm:f>
            <xm:f>"Moderado"</xm:f>
            <x14:dxf>
              <fill>
                <patternFill>
                  <bgColor rgb="FFFFFF00"/>
                </patternFill>
              </fill>
            </x14:dxf>
          </x14:cfRule>
          <x14:cfRule type="containsText" priority="10" operator="containsText" id="{F0923E8F-0618-4410-B5EA-14B483D20502}">
            <xm:f>NOT(ISERROR(SEARCH("Bajo",AI10)))</xm:f>
            <xm:f>"Bajo"</xm:f>
            <x14:dxf>
              <fill>
                <patternFill>
                  <bgColor rgb="FF92D050"/>
                </patternFill>
              </fill>
            </x14:dxf>
          </x14:cfRule>
          <xm:sqref>AI10 AI12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AP18"/>
  <sheetViews>
    <sheetView showGridLines="0" view="pageBreakPreview" topLeftCell="A13" zoomScale="60" zoomScaleNormal="30" workbookViewId="0">
      <selection activeCell="B18" sqref="B18:C18"/>
    </sheetView>
  </sheetViews>
  <sheetFormatPr baseColWidth="10" defaultRowHeight="14.25" x14ac:dyDescent="0.2"/>
  <cols>
    <col min="1" max="1" width="28.85546875" style="1" customWidth="1"/>
    <col min="2" max="2" width="17.5703125" style="1" customWidth="1"/>
    <col min="3" max="3" width="18.42578125" style="1" customWidth="1"/>
    <col min="4" max="4" width="25.42578125" style="1" customWidth="1"/>
    <col min="5" max="5" width="24.85546875" style="1" customWidth="1"/>
    <col min="6" max="6" width="20.42578125" style="1" customWidth="1"/>
    <col min="7" max="7" width="22.28515625" style="1" customWidth="1"/>
    <col min="8" max="8" width="17.5703125" style="1" customWidth="1"/>
    <col min="9" max="9" width="17.28515625" style="1" customWidth="1"/>
    <col min="10" max="10" width="14.42578125" style="1" customWidth="1"/>
    <col min="11" max="12" width="14.85546875" style="1" customWidth="1"/>
    <col min="13" max="13" width="16" style="1" customWidth="1"/>
    <col min="14" max="14" width="34.28515625" style="1" customWidth="1"/>
    <col min="15" max="15" width="18.28515625" style="1" customWidth="1"/>
    <col min="16" max="17" width="13.140625" style="1" customWidth="1"/>
    <col min="18" max="18" width="22.7109375" style="1" customWidth="1"/>
    <col min="19" max="19" width="18.28515625" style="1" customWidth="1"/>
    <col min="20" max="20" width="20.85546875" style="1" customWidth="1"/>
    <col min="21" max="21" width="16.85546875" style="1" customWidth="1"/>
    <col min="22" max="22" width="15.5703125"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5.28515625" style="1" customWidth="1"/>
    <col min="29" max="29" width="17.5703125" style="1" customWidth="1"/>
    <col min="30" max="30" width="15.42578125" style="1" customWidth="1"/>
    <col min="31" max="31" width="18.42578125" style="1" customWidth="1"/>
    <col min="32" max="32" width="11.85546875" style="1" customWidth="1"/>
    <col min="33" max="33" width="15.5703125" style="1" customWidth="1"/>
    <col min="34" max="34" width="11.42578125" style="1"/>
    <col min="35" max="35" width="17.85546875" style="1" customWidth="1"/>
    <col min="36" max="36" width="16.42578125" style="1" customWidth="1"/>
    <col min="37" max="37" width="34.5703125" style="1" customWidth="1"/>
    <col min="38" max="38" width="18.7109375" style="1" customWidth="1"/>
    <col min="39" max="39" width="20.42578125" style="1" customWidth="1"/>
    <col min="40" max="40" width="17.7109375" style="1" customWidth="1"/>
    <col min="41" max="41" width="17"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5</v>
      </c>
      <c r="AL2" s="54"/>
      <c r="AM2" s="54"/>
      <c r="AN2" s="54"/>
      <c r="AO2" s="54"/>
      <c r="AP2" s="54"/>
    </row>
    <row r="3" spans="1:42" ht="30.75" customHeight="1" x14ac:dyDescent="0.2">
      <c r="A3" s="54"/>
      <c r="B3" s="54"/>
      <c r="C3" s="54"/>
      <c r="D3" s="55"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51</v>
      </c>
      <c r="AL3" s="54"/>
      <c r="AM3" s="54"/>
      <c r="AN3" s="54"/>
      <c r="AO3" s="54"/>
      <c r="AP3" s="54"/>
    </row>
    <row r="4" spans="1:42" ht="24" customHeight="1" x14ac:dyDescent="0.2">
      <c r="A4" s="59" t="str">
        <f>'[6]identificación riesgo gestión'!A5:I5</f>
        <v xml:space="preserve">Dependencia/Proceso: Evaluación y seguimiento a la gestión </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'[6]identificación riesgo gestión'!A6:I6</f>
        <v>Objetivo: Detectar, planificar e implementar las actividades necesarias para mejorar continuamente la eficacia y eficiencia del Sistema de Gestión y Control, de los procesos, servicios y en general de toda la organización,  mediante el análisis de tendencias que sirvan para la toma de decisiones encaminadas hacia el cumplimiento de nuestra filosofía del mejoramiento continuo.</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+'[6]análisis riesgo inherente'!A4</f>
        <v>Análisis del Riesgo Inherente</v>
      </c>
      <c r="I7" s="63"/>
      <c r="J7" s="63"/>
      <c r="K7" s="63"/>
      <c r="L7" s="63"/>
      <c r="M7" s="45" t="str">
        <f>+'[6]valoración controles R1'!A4</f>
        <v>Valoración del Riesgo Controles</v>
      </c>
      <c r="N7" s="45"/>
      <c r="O7" s="45"/>
      <c r="P7" s="45"/>
      <c r="Q7" s="45"/>
      <c r="R7" s="45"/>
      <c r="S7" s="45"/>
      <c r="T7" s="45"/>
      <c r="U7" s="45"/>
      <c r="V7" s="45"/>
      <c r="W7" s="53" t="str">
        <f>+'[6]análisis riesgo residual'!A4</f>
        <v>Análisis Riesgo Residual
(Probabilidad e Impacto Residual)</v>
      </c>
      <c r="X7" s="53"/>
      <c r="Y7" s="53"/>
      <c r="Z7" s="53"/>
      <c r="AA7" s="53"/>
      <c r="AB7" s="53"/>
      <c r="AC7" s="53"/>
      <c r="AD7" s="53"/>
      <c r="AE7" s="64" t="str">
        <f>+'[6]evaluación del riesgo'!A4</f>
        <v>Evaluación del Riesgo Final
(Riesgo Residual)</v>
      </c>
      <c r="AF7" s="64"/>
      <c r="AG7" s="64"/>
      <c r="AH7" s="64"/>
      <c r="AI7" s="64"/>
      <c r="AJ7" s="65"/>
      <c r="AK7" s="63" t="str">
        <f>+'[6]plan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27"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+'[6]identificación riesgo gestión'!C8</f>
        <v>Sistema de gestión sin control de mejoramiento .
Mala reputación de la entidad</v>
      </c>
      <c r="C10" s="40" t="str">
        <f>'[6]identificación riesgo gestión'!D8</f>
        <v>Gestión del riesgo inoperante, acciones correctivas o preventivas no eficaces</v>
      </c>
      <c r="D10" s="40" t="str">
        <f>'[6]identificación riesgo gestión'!E8</f>
        <v>Gestión del riesgo inoperante, acciones correctivas o preventivas no eficaces</v>
      </c>
      <c r="E10" s="40" t="str">
        <f>+'[6]identificación riesgo gestión'!F8</f>
        <v>Probabilidad que no se cumpla con un ciclo PHVA adecuado</v>
      </c>
      <c r="F10" s="40" t="str">
        <f>+'[6]identificación riesgo gestión'!H8</f>
        <v>Ejecución y administración de procesos</v>
      </c>
      <c r="G10" s="42" t="str">
        <f>+'[6]identificación riesgo gestión'!I8</f>
        <v>3 a 24 veces por año</v>
      </c>
      <c r="H10" s="32" t="str">
        <f>+'[6]análisis riesgo inherente'!C8</f>
        <v>Baja</v>
      </c>
      <c r="I10" s="37">
        <f>+'[6]análisis riesgo inherente'!D8</f>
        <v>0.4</v>
      </c>
      <c r="J10" s="32" t="str">
        <f>+'[6]análisis riesgo inherente'!E8</f>
        <v>Moderado</v>
      </c>
      <c r="K10" s="37">
        <f>+'[6]análisis riesgo inherente'!F8</f>
        <v>0.6</v>
      </c>
      <c r="L10" s="38" t="str">
        <f>'[6]análisis riesgo inherente'!G8</f>
        <v xml:space="preserve">MODERADO </v>
      </c>
      <c r="M10" s="6" t="str">
        <f>'[6]valoracion del riesgo'!B9</f>
        <v>Control No.1
Preventivo
(Probabilidad)</v>
      </c>
      <c r="N10" s="7" t="str">
        <f>'[6]valoracion del riesgo'!C9</f>
        <v>Comité MIGP en seguimiento a la gestión del riesgo, informes de control interno. Aplicación de muestreo con la herramienta sugerida en caja de herramietnas en auditorias por función publica.</v>
      </c>
      <c r="O10" s="8" t="s">
        <v>47</v>
      </c>
      <c r="P10" s="9"/>
      <c r="Q10" s="6" t="str">
        <f>'[6]valoracion del riesgo'!F9</f>
        <v>Detectivo</v>
      </c>
      <c r="R10" s="6" t="str">
        <f>'[6]valoracion del riesgo'!G9</f>
        <v>Manual</v>
      </c>
      <c r="S10" s="10">
        <f>'[6]valoracion del riesgo'!H9</f>
        <v>0.3</v>
      </c>
      <c r="T10" s="6" t="str">
        <f>'[6]valoracion del riesgo'!I9</f>
        <v>Documentado</v>
      </c>
      <c r="U10" s="6" t="str">
        <f>'[6]valoracion del riesgo'!J9</f>
        <v>Continua</v>
      </c>
      <c r="V10" s="6" t="str">
        <f>'[6]valoracion del riesgo'!K9</f>
        <v>Con Registro</v>
      </c>
      <c r="W10" s="40" t="str">
        <f>+'[6]identificación riesgo gestión'!F8</f>
        <v>Probabilidad que no se cumpla con un ciclo PHVA adecuado</v>
      </c>
      <c r="X10" s="6" t="str">
        <f>+'[6]análisis riesgo residual'!B8</f>
        <v>Probabilidad Inherente</v>
      </c>
      <c r="Y10" s="10">
        <f>+'[6]análisis riesgo residual'!C8</f>
        <v>0.4</v>
      </c>
      <c r="Z10" s="6" t="str">
        <f>+'[6]análisis riesgo residual'!D8</f>
        <v>Control No.1
Preventivo
(Probabilidad)</v>
      </c>
      <c r="AA10" s="10">
        <f>+'[6]análisis riesgo residual'!E8</f>
        <v>0.3</v>
      </c>
      <c r="AB10" s="10">
        <f>+'[6]análisis riesgo residual'!F8</f>
        <v>0.12</v>
      </c>
      <c r="AC10" s="35">
        <f>+'[6]análisis riesgo residual'!G8</f>
        <v>0.28000000000000003</v>
      </c>
      <c r="AD10" s="36">
        <f>+'[6]análisis riesgo residual'!H8</f>
        <v>0.42</v>
      </c>
      <c r="AE10" s="32" t="str">
        <f>+'[6]evaluación del riesgo'!B8</f>
        <v>Baja</v>
      </c>
      <c r="AF10" s="37">
        <f>+'[6]evaluación del riesgo'!C8</f>
        <v>0.28000000000000003</v>
      </c>
      <c r="AG10" s="32" t="str">
        <f>+'[6]evaluación del riesgo'!D8</f>
        <v>Moderado</v>
      </c>
      <c r="AH10" s="37">
        <f>+'[6]evaluación del riesgo'!E8</f>
        <v>0.42</v>
      </c>
      <c r="AI10" s="30" t="str">
        <f>+'[6]evaluación del riesgo'!F8</f>
        <v xml:space="preserve">MODERADO </v>
      </c>
      <c r="AJ10" s="32" t="str">
        <f>+'[6]evaluación del riesgo'!G8</f>
        <v>Reducir</v>
      </c>
      <c r="AK10" s="27" t="str">
        <f>+'[6]plan de acción'!B6</f>
        <v>Revisión de la evalución de los planes de mejoramiento</v>
      </c>
      <c r="AL10" s="27" t="str">
        <f>+'[6]plan de acción'!C6</f>
        <v>Líder de Proceso y Control interno</v>
      </c>
      <c r="AM10" s="33">
        <f>+'[6]plan de acción'!D6</f>
        <v>44958</v>
      </c>
      <c r="AN10" s="33">
        <f>+'[6]plan de acción'!E6</f>
        <v>45046</v>
      </c>
      <c r="AO10" s="27" t="str">
        <f>+'[6]plan de acción'!F6</f>
        <v>TRIMESTRE</v>
      </c>
      <c r="AP10" s="27">
        <f>+'[6]plan de acción'!G6</f>
        <v>0</v>
      </c>
    </row>
    <row r="11" spans="1:42" ht="102.75" customHeight="1" x14ac:dyDescent="0.2">
      <c r="A11" s="41"/>
      <c r="B11" s="40"/>
      <c r="C11" s="40"/>
      <c r="D11" s="40"/>
      <c r="E11" s="40"/>
      <c r="F11" s="40"/>
      <c r="G11" s="42"/>
      <c r="H11" s="32"/>
      <c r="I11" s="37"/>
      <c r="J11" s="32"/>
      <c r="K11" s="37"/>
      <c r="L11" s="39"/>
      <c r="M11" s="6" t="str">
        <f>'[6]valoracion del riesgo'!B10</f>
        <v>Control No.2
Preventivo
(Impacto)</v>
      </c>
      <c r="N11" s="7" t="str">
        <f>'[6]valoracion del riesgo'!C10</f>
        <v>Auditorias internas del sistema de gestión de calidad ISO 9001:2015</v>
      </c>
      <c r="O11" s="8"/>
      <c r="P11" s="8" t="s">
        <v>47</v>
      </c>
      <c r="Q11" s="6" t="str">
        <f>'[6]valoracion del riesgo'!F10</f>
        <v>Detectivo</v>
      </c>
      <c r="R11" s="6" t="str">
        <f>'[6]valoracion del riesgo'!G10</f>
        <v>Manual</v>
      </c>
      <c r="S11" s="10">
        <f>'[6]valoracion del riesgo'!H10</f>
        <v>0.3</v>
      </c>
      <c r="T11" s="6" t="str">
        <f>'[6]valoracion del riesgo'!I10</f>
        <v>Documentado</v>
      </c>
      <c r="U11" s="6" t="str">
        <f>'[6]valoracion del riesgo'!J10</f>
        <v>Continua</v>
      </c>
      <c r="V11" s="6" t="str">
        <f>'[6]valoracion del riesgo'!K10</f>
        <v>Con Registro</v>
      </c>
      <c r="W11" s="40"/>
      <c r="X11" s="6" t="str">
        <f>+'[6]análisis riesgo residual'!B9</f>
        <v>Impacto Inherente</v>
      </c>
      <c r="Y11" s="10">
        <f>+'[6]análisis riesgo residual'!C9</f>
        <v>0.6</v>
      </c>
      <c r="Z11" s="6" t="str">
        <f>+'[6]análisis riesgo residual'!D9</f>
        <v>Control No.2
Preventivo
(Impacto)</v>
      </c>
      <c r="AA11" s="10">
        <f>+'[6]análisis riesgo residual'!E9</f>
        <v>0.3</v>
      </c>
      <c r="AB11" s="10">
        <f>+'[6]análisis riesgo residual'!F9</f>
        <v>0.18</v>
      </c>
      <c r="AC11" s="35"/>
      <c r="AD11" s="36"/>
      <c r="AE11" s="32"/>
      <c r="AF11" s="37"/>
      <c r="AG11" s="32"/>
      <c r="AH11" s="37"/>
      <c r="AI11" s="31"/>
      <c r="AJ11" s="32"/>
      <c r="AK11" s="28"/>
      <c r="AL11" s="28"/>
      <c r="AM11" s="34"/>
      <c r="AN11" s="34"/>
      <c r="AO11" s="28"/>
      <c r="AP11" s="28"/>
    </row>
    <row r="12" spans="1:42" ht="117" customHeight="1" x14ac:dyDescent="0.2">
      <c r="A12" s="41">
        <v>2</v>
      </c>
      <c r="B12" s="40" t="str">
        <f>+'[6]identificación riesgo gestión'!C9</f>
        <v>Procesos sin mejora continua.
Mala reputación de la entidad
Hallazgos por parte de entes de control, Procesos sin cumplir el PHVA,</v>
      </c>
      <c r="C12" s="40" t="str">
        <f>'[6]identificación riesgo gestión'!D9</f>
        <v>Auditorias con programación deficiente,   Influencia sobre auditorias,  deficiencias en cultura de autocontrol</v>
      </c>
      <c r="D12" s="40" t="str">
        <f>'[6]identificación riesgo gestión'!E9</f>
        <v>Auditorias con programación deficiente,   Influencia sobre auditorias,  deficiencias en cultura de autocontrol</v>
      </c>
      <c r="E12" s="40" t="str">
        <f>+'[6]identificación riesgo gestión'!F9</f>
        <v>Probabilidad que en las auditorias internas no reflejen hallazgos existentes, impidiendo la mejora de procesos</v>
      </c>
      <c r="F12" s="40" t="str">
        <f>+'[6]identificación riesgo gestión'!H9</f>
        <v>Ejecución y administración de procesos</v>
      </c>
      <c r="G12" s="42" t="str">
        <f>+'[6]identificación riesgo gestión'!I9</f>
        <v>Máximo 2 por año</v>
      </c>
      <c r="H12" s="32" t="str">
        <f>+'[6]análisis riesgo inherente'!C9</f>
        <v>Muy Baja</v>
      </c>
      <c r="I12" s="37">
        <f>+'[6]análisis riesgo inherente'!D9</f>
        <v>0.2</v>
      </c>
      <c r="J12" s="32" t="str">
        <f>+'[6]análisis riesgo inherente'!E9</f>
        <v>Mayor</v>
      </c>
      <c r="K12" s="37">
        <f>+'[6]análisis riesgo inherente'!F9</f>
        <v>0.8</v>
      </c>
      <c r="L12" s="38" t="str">
        <f>'[6]análisis riesgo inherente'!G9</f>
        <v>ALTO</v>
      </c>
      <c r="M12" s="6" t="str">
        <f>'[6]valoracion del riesgo'!B11</f>
        <v>Control No.1
Preventivo
(Probabilidad)</v>
      </c>
      <c r="N12" s="7" t="str">
        <f>'[6]valoracion del riesgo'!C11</f>
        <v>Auditorias internas con alcance general a todos los procesos,  auditorias internas con informes con copia a todas las subdirecciones</v>
      </c>
      <c r="O12" s="8" t="s">
        <v>47</v>
      </c>
      <c r="P12" s="9"/>
      <c r="Q12" s="6" t="str">
        <f>'[6]valoracion del riesgo'!F11</f>
        <v>Detectivo</v>
      </c>
      <c r="R12" s="6" t="str">
        <f>'[6]valoracion del riesgo'!G11</f>
        <v>Manual</v>
      </c>
      <c r="S12" s="10">
        <f>'[6]valoracion del riesgo'!H11</f>
        <v>0.3</v>
      </c>
      <c r="T12" s="6" t="str">
        <f>'[6]valoracion del riesgo'!I11</f>
        <v>Documentado</v>
      </c>
      <c r="U12" s="6" t="str">
        <f>'[6]valoracion del riesgo'!J11</f>
        <v>Continua</v>
      </c>
      <c r="V12" s="6" t="str">
        <f>'[6]valoracion del riesgo'!K11</f>
        <v>Con Registro</v>
      </c>
      <c r="W12" s="40" t="str">
        <f>+'[6]identificación riesgo gestión'!F9</f>
        <v>Probabilidad que en las auditorias internas no reflejen hallazgos existentes, impidiendo la mejora de procesos</v>
      </c>
      <c r="X12" s="6" t="str">
        <f>+'[6]análisis riesgo residual'!B10</f>
        <v>Probabilidad Inherente</v>
      </c>
      <c r="Y12" s="10">
        <f>+'[6]análisis riesgo residual'!C10</f>
        <v>0.2</v>
      </c>
      <c r="Z12" s="6" t="str">
        <f>+'[6]análisis riesgo residual'!D10</f>
        <v>Control No.1
Preventivo
(Probabilidad)</v>
      </c>
      <c r="AA12" s="10">
        <f>+'[6]análisis riesgo residual'!E10</f>
        <v>0.3</v>
      </c>
      <c r="AB12" s="10">
        <f>+'[6]análisis riesgo residual'!F10</f>
        <v>0.06</v>
      </c>
      <c r="AC12" s="35">
        <f>+'[6]análisis riesgo residual'!G10</f>
        <v>0.14000000000000001</v>
      </c>
      <c r="AD12" s="36">
        <f>+'[6]análisis riesgo residual'!H10</f>
        <v>0.56000000000000005</v>
      </c>
      <c r="AE12" s="32" t="str">
        <f>+'[6]evaluación del riesgo'!B9</f>
        <v>Muy Baja</v>
      </c>
      <c r="AF12" s="37">
        <f>+'[6]evaluación del riesgo'!C9</f>
        <v>0.14000000000000001</v>
      </c>
      <c r="AG12" s="32" t="str">
        <f>+'[6]evaluación del riesgo'!D9</f>
        <v>Moderado</v>
      </c>
      <c r="AH12" s="37">
        <f>+'[6]evaluación del riesgo'!E9</f>
        <v>0.56000000000000005</v>
      </c>
      <c r="AI12" s="30" t="str">
        <f>+'[6]evaluación del riesgo'!F9</f>
        <v xml:space="preserve">MODERADO </v>
      </c>
      <c r="AJ12" s="32" t="str">
        <f>+'[6]evaluación del riesgo'!G9</f>
        <v>Reducir</v>
      </c>
      <c r="AK12" s="27" t="str">
        <f>+'[6]plan de acción'!B7</f>
        <v>Ejecución de auditorias y emision de recomendaciones y observaciones</v>
      </c>
      <c r="AL12" s="27" t="str">
        <f>+'[6]plan de acción'!C7</f>
        <v>Líder de Proceso y Control interno</v>
      </c>
      <c r="AM12" s="33">
        <f>+'[6]plan de acción'!D7</f>
        <v>44958</v>
      </c>
      <c r="AN12" s="33">
        <f>+'[6]plan de acción'!E7</f>
        <v>45046</v>
      </c>
      <c r="AO12" s="27" t="str">
        <f>+'[6]plan de acción'!F7</f>
        <v>TRIMESTRE</v>
      </c>
      <c r="AP12" s="27">
        <f>+'[6]plan de acción'!G7</f>
        <v>0</v>
      </c>
    </row>
    <row r="13" spans="1:42" ht="143.25" customHeight="1" x14ac:dyDescent="0.2">
      <c r="A13" s="41"/>
      <c r="B13" s="40"/>
      <c r="C13" s="40"/>
      <c r="D13" s="40"/>
      <c r="E13" s="40"/>
      <c r="F13" s="40"/>
      <c r="G13" s="42"/>
      <c r="H13" s="32"/>
      <c r="I13" s="37"/>
      <c r="J13" s="32"/>
      <c r="K13" s="37"/>
      <c r="L13" s="39"/>
      <c r="M13" s="6" t="str">
        <f>'[6]valoracion del riesgo'!B12</f>
        <v>Control No.2
Preventivo
(Impacto)</v>
      </c>
      <c r="N13" s="7" t="str">
        <f>'[6]valoracion del riesgo'!C12</f>
        <v xml:space="preserve">Socialización de avances y resultados de las auditoria al comité institucional de control interno </v>
      </c>
      <c r="O13" s="8"/>
      <c r="P13" s="8" t="s">
        <v>47</v>
      </c>
      <c r="Q13" s="6" t="str">
        <f>'[6]valoracion del riesgo'!F12</f>
        <v>Detectivo</v>
      </c>
      <c r="R13" s="6" t="str">
        <f>'[6]valoracion del riesgo'!G12</f>
        <v>Manual</v>
      </c>
      <c r="S13" s="10">
        <f>'[6]valoracion del riesgo'!H12</f>
        <v>0.3</v>
      </c>
      <c r="T13" s="6" t="str">
        <f>'[6]valoracion del riesgo'!I12</f>
        <v>Documentado</v>
      </c>
      <c r="U13" s="6" t="str">
        <f>'[6]valoracion del riesgo'!J12</f>
        <v>Continua</v>
      </c>
      <c r="V13" s="6" t="str">
        <f>'[6]valoracion del riesgo'!K12</f>
        <v>Con Registro</v>
      </c>
      <c r="W13" s="40"/>
      <c r="X13" s="6" t="str">
        <f>+'[6]análisis riesgo residual'!B11</f>
        <v>Impacto Inherente</v>
      </c>
      <c r="Y13" s="10">
        <f>+'[6]análisis riesgo residual'!C11</f>
        <v>0.8</v>
      </c>
      <c r="Z13" s="6" t="str">
        <f>+'[6]análisis riesgo residual'!D11</f>
        <v>Control No.2
Preventivo
(Impacto)</v>
      </c>
      <c r="AA13" s="10">
        <f>+'[6]análisis riesgo residual'!E11</f>
        <v>0.3</v>
      </c>
      <c r="AB13" s="10">
        <f>+'[6]análisis riesgo residual'!F11</f>
        <v>0.24</v>
      </c>
      <c r="AC13" s="35"/>
      <c r="AD13" s="36"/>
      <c r="AE13" s="32"/>
      <c r="AF13" s="37"/>
      <c r="AG13" s="32"/>
      <c r="AH13" s="37"/>
      <c r="AI13" s="31"/>
      <c r="AJ13" s="32"/>
      <c r="AK13" s="28"/>
      <c r="AL13" s="28"/>
      <c r="AM13" s="34"/>
      <c r="AN13" s="34"/>
      <c r="AO13" s="28"/>
      <c r="AP13" s="28"/>
    </row>
    <row r="14" spans="1:42" ht="116.25" customHeight="1" x14ac:dyDescent="0.2">
      <c r="A14" s="41">
        <v>3</v>
      </c>
      <c r="B14" s="40" t="str">
        <f>+'[6]identificación riesgo gestión'!C10</f>
        <v>Sanciones, procesos disciplinarios en curso.  Requerimientos por contenidos del informe</v>
      </c>
      <c r="C14" s="40" t="str">
        <f>'[6]identificación riesgo gestión'!D10</f>
        <v>No definición adecuada de responsables en la rendición de informes, demora en el suministro de insumos para realizar los informes. No claridad en los criterios de la rendición de informes</v>
      </c>
      <c r="D14" s="40" t="str">
        <f>'[6]identificación riesgo gestión'!E10</f>
        <v>Incumplimiento en fechas, contenido o consistencia en informes a entes u organismo externos.</v>
      </c>
      <c r="E14" s="40" t="str">
        <f>+'[6]identificación riesgo gestión'!F10</f>
        <v>Probabilidad que no se cumplan con los términos en el envió de informes, o consistencia de los mismos.</v>
      </c>
      <c r="F14" s="40" t="str">
        <f>+'[6]identificación riesgo gestión'!H10</f>
        <v>Ejecución y administración de procesos</v>
      </c>
      <c r="G14" s="42" t="str">
        <f>+'[6]identificación riesgo gestión'!I10</f>
        <v>24 a 500 veces por año</v>
      </c>
      <c r="H14" s="32" t="str">
        <f>+'[6]análisis riesgo inherente'!C10</f>
        <v>Media</v>
      </c>
      <c r="I14" s="37">
        <f>+'[6]análisis riesgo inherente'!D10</f>
        <v>0.6</v>
      </c>
      <c r="J14" s="32" t="str">
        <f>+'[6]análisis riesgo inherente'!E10</f>
        <v>Moderado</v>
      </c>
      <c r="K14" s="37">
        <f>+'[6]análisis riesgo inherente'!F10</f>
        <v>0.6</v>
      </c>
      <c r="L14" s="38" t="str">
        <f>'[6]análisis riesgo inherente'!G10</f>
        <v xml:space="preserve">MODERADO </v>
      </c>
      <c r="M14" s="6" t="str">
        <f>'[6]valoracion del riesgo'!B13</f>
        <v>Control No.1
Preventivo
(Probabilidad)</v>
      </c>
      <c r="N14" s="7" t="str">
        <f>'[6]valoracion del riesgo'!C13</f>
        <v>Control de fechas e informes de entes de control en el registro del programa anual de trabajo.</v>
      </c>
      <c r="O14" s="8" t="s">
        <v>47</v>
      </c>
      <c r="P14" s="9"/>
      <c r="Q14" s="6" t="str">
        <f>'[6]valoracion del riesgo'!F13</f>
        <v>Preventivo</v>
      </c>
      <c r="R14" s="6" t="str">
        <f>'[6]valoracion del riesgo'!G13</f>
        <v>Manual</v>
      </c>
      <c r="S14" s="10">
        <f>'[6]valoracion del riesgo'!H13</f>
        <v>0.4</v>
      </c>
      <c r="T14" s="6" t="str">
        <f>'[6]valoracion del riesgo'!I13</f>
        <v>Documentado</v>
      </c>
      <c r="U14" s="6" t="str">
        <f>'[6]valoracion del riesgo'!J13</f>
        <v>Continua</v>
      </c>
      <c r="V14" s="6" t="str">
        <f>'[6]valoracion del riesgo'!K13</f>
        <v>Con Registro</v>
      </c>
      <c r="W14" s="40" t="str">
        <f>+'[6]identificación riesgo gestión'!F10</f>
        <v>Probabilidad que no se cumplan con los términos en el envió de informes, o consistencia de los mismos.</v>
      </c>
      <c r="X14" s="6" t="str">
        <f>+'[6]análisis riesgo residual'!B12</f>
        <v>Probabilidad Inherente</v>
      </c>
      <c r="Y14" s="10">
        <f>+'[6]análisis riesgo residual'!C12</f>
        <v>0.6</v>
      </c>
      <c r="Z14" s="6" t="str">
        <f>+'[6]análisis riesgo residual'!D12</f>
        <v>Control No.1
Preventivo
(Probabilidad)</v>
      </c>
      <c r="AA14" s="10">
        <f>+'[6]análisis riesgo residual'!E12</f>
        <v>0.4</v>
      </c>
      <c r="AB14" s="10">
        <f>+'[6]análisis riesgo residual'!F12</f>
        <v>0.24</v>
      </c>
      <c r="AC14" s="35">
        <f>+'[6]análisis riesgo residual'!G12</f>
        <v>0.36</v>
      </c>
      <c r="AD14" s="36">
        <f>+'[6]análisis riesgo residual'!H12</f>
        <v>0.36</v>
      </c>
      <c r="AE14" s="32" t="str">
        <f>+'[6]evaluación del riesgo'!B10</f>
        <v>Baja</v>
      </c>
      <c r="AF14" s="37">
        <f>+'[6]evaluación del riesgo'!C10</f>
        <v>0.36</v>
      </c>
      <c r="AG14" s="32" t="str">
        <f>+'[6]evaluación del riesgo'!D10</f>
        <v>Menor</v>
      </c>
      <c r="AH14" s="37">
        <f>+'[6]evaluación del riesgo'!E10</f>
        <v>0.36</v>
      </c>
      <c r="AI14" s="30" t="str">
        <f>+'[6]evaluación del riesgo'!F10</f>
        <v xml:space="preserve">MODERADO </v>
      </c>
      <c r="AJ14" s="32" t="str">
        <f>+'[6]evaluación del riesgo'!G10</f>
        <v>Reducir</v>
      </c>
      <c r="AK14" s="27" t="str">
        <f>+'[6]plan de acción'!B8</f>
        <v>Todos los informes se han rendido en los tiempos establecidos, se cuenta con su envio o publicación</v>
      </c>
      <c r="AL14" s="27" t="str">
        <f>+'[6]plan de acción'!C8</f>
        <v>Control interno</v>
      </c>
      <c r="AM14" s="33">
        <f>+'[6]plan de acción'!D8</f>
        <v>44958</v>
      </c>
      <c r="AN14" s="33">
        <f>+'[6]plan de acción'!E8</f>
        <v>45046</v>
      </c>
      <c r="AO14" s="27" t="str">
        <f>+'[6]plan de acción'!F8</f>
        <v>TRIMESTRE</v>
      </c>
      <c r="AP14" s="27">
        <f>+'[6]plan de acción'!G8</f>
        <v>0</v>
      </c>
    </row>
    <row r="15" spans="1:42" ht="135" customHeight="1" x14ac:dyDescent="0.2">
      <c r="A15" s="41"/>
      <c r="B15" s="40"/>
      <c r="C15" s="40"/>
      <c r="D15" s="40"/>
      <c r="E15" s="40"/>
      <c r="F15" s="40"/>
      <c r="G15" s="42"/>
      <c r="H15" s="32"/>
      <c r="I15" s="37"/>
      <c r="J15" s="32"/>
      <c r="K15" s="37"/>
      <c r="L15" s="39"/>
      <c r="M15" s="6" t="str">
        <f>'[6]valoracion del riesgo'!B14</f>
        <v>Control No.2
Preventivo
(Impacto)</v>
      </c>
      <c r="N15" s="7" t="str">
        <f>'[6]valoracion del riesgo'!C14</f>
        <v xml:space="preserve">Socialización de resultados de informes del comité institucional de control interno </v>
      </c>
      <c r="O15" s="8"/>
      <c r="P15" s="8" t="s">
        <v>47</v>
      </c>
      <c r="Q15" s="6" t="str">
        <f>'[6]valoracion del riesgo'!F14</f>
        <v>Preventivo</v>
      </c>
      <c r="R15" s="6" t="str">
        <f>'[6]valoracion del riesgo'!G14</f>
        <v>Manual</v>
      </c>
      <c r="S15" s="10">
        <f>'[6]valoracion del riesgo'!H14</f>
        <v>0.4</v>
      </c>
      <c r="T15" s="6" t="str">
        <f>'[6]valoracion del riesgo'!I14</f>
        <v>Documentado</v>
      </c>
      <c r="U15" s="6" t="str">
        <f>'[6]valoracion del riesgo'!J14</f>
        <v>Continua</v>
      </c>
      <c r="V15" s="6" t="str">
        <f>'[6]valoracion del riesgo'!K14</f>
        <v>Con Registro</v>
      </c>
      <c r="W15" s="40"/>
      <c r="X15" s="6" t="str">
        <f>+'[6]análisis riesgo residual'!B13</f>
        <v>Impacto Inherente</v>
      </c>
      <c r="Y15" s="10">
        <f>+'[6]análisis riesgo residual'!C13</f>
        <v>0.6</v>
      </c>
      <c r="Z15" s="6" t="str">
        <f>+'[6]análisis riesgo residual'!D13</f>
        <v>Control No.2
Preventivo
(Impacto)</v>
      </c>
      <c r="AA15" s="10">
        <f>+'[6]análisis riesgo residual'!E13</f>
        <v>0.4</v>
      </c>
      <c r="AB15" s="10">
        <f>+'[6]análisis riesgo residual'!F13</f>
        <v>0.24</v>
      </c>
      <c r="AC15" s="35"/>
      <c r="AD15" s="36"/>
      <c r="AE15" s="32"/>
      <c r="AF15" s="37"/>
      <c r="AG15" s="32"/>
      <c r="AH15" s="37"/>
      <c r="AI15" s="31"/>
      <c r="AJ15" s="32"/>
      <c r="AK15" s="28"/>
      <c r="AL15" s="28"/>
      <c r="AM15" s="34"/>
      <c r="AN15" s="34"/>
      <c r="AO15" s="28"/>
      <c r="AP15" s="28"/>
    </row>
    <row r="16" spans="1:42" ht="15" x14ac:dyDescent="0.25">
      <c r="A16" s="12" t="s">
        <v>48</v>
      </c>
      <c r="B16" s="66" t="str">
        <f>'[6]identificación riesgo gestión'!B11</f>
        <v xml:space="preserve">Equipo de trabajo </v>
      </c>
      <c r="C16" s="66"/>
    </row>
    <row r="17" spans="1:3" ht="15" x14ac:dyDescent="0.25">
      <c r="A17" s="12" t="s">
        <v>49</v>
      </c>
      <c r="B17" s="66" t="str">
        <f>'[6]identificación riesgo gestión'!B12</f>
        <v xml:space="preserve">Líder de equipo </v>
      </c>
      <c r="C17" s="66"/>
    </row>
    <row r="18" spans="1:3" ht="15" x14ac:dyDescent="0.25">
      <c r="A18" s="12" t="s">
        <v>50</v>
      </c>
      <c r="B18" s="67">
        <v>45321</v>
      </c>
      <c r="C18" s="67"/>
    </row>
  </sheetData>
  <mergeCells count="134">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AE8:AE9"/>
    <mergeCell ref="AF8:AF9"/>
    <mergeCell ref="M8:M9"/>
    <mergeCell ref="N8:N9"/>
    <mergeCell ref="O8:P8"/>
    <mergeCell ref="AF10:AF11"/>
    <mergeCell ref="AG10:AG11"/>
    <mergeCell ref="G10:G11"/>
    <mergeCell ref="H10:H11"/>
    <mergeCell ref="I10:I11"/>
    <mergeCell ref="J10:J11"/>
    <mergeCell ref="K10:K11"/>
    <mergeCell ref="L10:L11"/>
    <mergeCell ref="AM8:AM9"/>
    <mergeCell ref="Q8:V8"/>
    <mergeCell ref="W8:W9"/>
    <mergeCell ref="X8:Y9"/>
    <mergeCell ref="G8:G9"/>
    <mergeCell ref="H8:H9"/>
    <mergeCell ref="I8:I9"/>
    <mergeCell ref="J8:J9"/>
    <mergeCell ref="K8:K9"/>
    <mergeCell ref="L8:L9"/>
    <mergeCell ref="J12:J13"/>
    <mergeCell ref="K12:K13"/>
    <mergeCell ref="L12:L13"/>
    <mergeCell ref="W12:W13"/>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AP14:AP15"/>
    <mergeCell ref="B16:C16"/>
    <mergeCell ref="B17:C17"/>
    <mergeCell ref="B18:C18"/>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s>
  <conditionalFormatting sqref="I10 I12 I14 S10:S15">
    <cfRule type="cellIs" priority="19" operator="equal">
      <formula>"Muy Baja 20%"</formula>
    </cfRule>
    <cfRule type="containsText" priority="20" operator="containsText" text="Muy Baja 20%">
      <formula>NOT(ISERROR(SEARCH("Muy Baja 20%",I10)))</formula>
    </cfRule>
  </conditionalFormatting>
  <conditionalFormatting sqref="K10 K12 K14">
    <cfRule type="cellIs" priority="13" operator="equal">
      <formula>"Muy Baja 20%"</formula>
    </cfRule>
    <cfRule type="containsText" priority="14" operator="containsText" text="Muy Baja 20%">
      <formula>NOT(ISERROR(SEARCH("Muy Baja 20%",K10)))</formula>
    </cfRule>
  </conditionalFormatting>
  <conditionalFormatting sqref="Y10:Y15">
    <cfRule type="cellIs" priority="11" operator="equal">
      <formula>"Muy Baja 20%"</formula>
    </cfRule>
    <cfRule type="containsText" priority="12" operator="containsText" text="Muy Baja 20%">
      <formula>NOT(ISERROR(SEARCH("Muy Baja 20%",Y10)))</formula>
    </cfRule>
  </conditionalFormatting>
  <conditionalFormatting sqref="AA10:AB15">
    <cfRule type="cellIs" priority="1" operator="equal">
      <formula>"Muy Baja 20%"</formula>
    </cfRule>
    <cfRule type="containsText" priority="2" operator="containsText" text="Muy Baja 20%">
      <formula>NOT(ISERROR(SEARCH("Muy Baja 20%",AA10)))</formula>
    </cfRule>
  </conditionalFormatting>
  <conditionalFormatting sqref="AF10 AF12 AF14">
    <cfRule type="cellIs" priority="5" operator="equal">
      <formula>"Muy Baja 20%"</formula>
    </cfRule>
    <cfRule type="containsText" priority="6" operator="containsText" text="Muy Baja 20%">
      <formula>NOT(ISERROR(SEARCH("Muy Baja 20%",AF10)))</formula>
    </cfRule>
  </conditionalFormatting>
  <conditionalFormatting sqref="AH10 AH12 AH14">
    <cfRule type="cellIs" priority="3" operator="equal">
      <formula>"Muy Baja 20%"</formula>
    </cfRule>
    <cfRule type="containsText" priority="4" operator="containsText" text="Muy Baja 20%">
      <formula>NOT(ISERROR(SEARCH("Muy Baja 20%",AH10)))</formula>
    </cfRule>
  </conditionalFormatting>
  <conditionalFormatting sqref="L10 L12 L14">
    <cfRule type="containsText" dxfId="55" priority="15" operator="containsText" text="EXTREMO">
      <formula>NOT(ISERROR(SEARCH("EXTREMO",L10)))</formula>
    </cfRule>
    <cfRule type="containsText" dxfId="54" priority="16" operator="containsText" text="ALTO">
      <formula>NOT(ISERROR(SEARCH("ALTO",L10)))</formula>
    </cfRule>
    <cfRule type="containsText" dxfId="53" priority="17" operator="containsText" text="MODERADO">
      <formula>NOT(ISERROR(SEARCH("MODERADO",L10)))</formula>
    </cfRule>
    <cfRule type="containsText" dxfId="52" priority="18"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0BCA0E8B-F7E8-41C9-8757-EC313F5FD107}">
            <xm:f>NOT(ISERROR(SEARCH("Extremo",AI10)))</xm:f>
            <xm:f>"Extremo"</xm:f>
            <x14:dxf>
              <fill>
                <patternFill>
                  <bgColor rgb="FFFF0000"/>
                </patternFill>
              </fill>
            </x14:dxf>
          </x14:cfRule>
          <x14:cfRule type="containsText" priority="8" operator="containsText" id="{77D36C98-AFA7-4BD8-BD9F-A7995BD2C70C}">
            <xm:f>NOT(ISERROR(SEARCH("Alto",AI10)))</xm:f>
            <xm:f>"Alto"</xm:f>
            <x14:dxf>
              <fill>
                <patternFill>
                  <bgColor rgb="FFFFC000"/>
                </patternFill>
              </fill>
            </x14:dxf>
          </x14:cfRule>
          <x14:cfRule type="containsText" priority="9" operator="containsText" id="{15B34C79-A982-4C7B-95EA-BFDF30F37F67}">
            <xm:f>NOT(ISERROR(SEARCH("Moderado",AI10)))</xm:f>
            <xm:f>"Moderado"</xm:f>
            <x14:dxf>
              <fill>
                <patternFill>
                  <bgColor rgb="FFFFFF00"/>
                </patternFill>
              </fill>
            </x14:dxf>
          </x14:cfRule>
          <x14:cfRule type="containsText" priority="10" operator="containsText" id="{13F5E0AF-FEB8-48EA-856D-60BA36E1DF6C}">
            <xm:f>NOT(ISERROR(SEARCH("Bajo",AI10)))</xm:f>
            <xm:f>"Bajo"</xm:f>
            <x14:dxf>
              <fill>
                <patternFill>
                  <bgColor rgb="FF92D050"/>
                </patternFill>
              </fill>
            </x14:dxf>
          </x14:cfRule>
          <xm:sqref>AI10 AI12 AI14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22"/>
  <sheetViews>
    <sheetView showGridLines="0" view="pageBreakPreview" topLeftCell="A16" zoomScale="60" zoomScaleNormal="20" workbookViewId="0">
      <selection activeCell="B22" sqref="B22:C22"/>
    </sheetView>
  </sheetViews>
  <sheetFormatPr baseColWidth="10" defaultRowHeight="14.25" x14ac:dyDescent="0.2"/>
  <cols>
    <col min="1" max="1" width="28.85546875" style="1" customWidth="1"/>
    <col min="2" max="2" width="17.5703125" style="1" customWidth="1"/>
    <col min="3" max="3" width="18.42578125" style="1" customWidth="1"/>
    <col min="4" max="4" width="25.42578125" style="1" customWidth="1"/>
    <col min="5" max="5" width="24.85546875" style="1" customWidth="1"/>
    <col min="6" max="6" width="20.42578125" style="1" customWidth="1"/>
    <col min="7" max="7" width="22.28515625" style="1" customWidth="1"/>
    <col min="8" max="8" width="15.7109375" style="1" customWidth="1"/>
    <col min="9" max="9" width="16.42578125" style="1" customWidth="1"/>
    <col min="10" max="10" width="14.42578125" style="1" customWidth="1"/>
    <col min="11" max="12" width="14.85546875" style="1" customWidth="1"/>
    <col min="13" max="13" width="16" style="1" customWidth="1"/>
    <col min="14" max="14" width="34.28515625" style="1" customWidth="1"/>
    <col min="15" max="15" width="15.7109375" style="1" customWidth="1"/>
    <col min="16" max="16" width="13.140625" style="1" customWidth="1"/>
    <col min="17" max="17" width="12.140625" style="1" customWidth="1"/>
    <col min="18" max="18" width="21.28515625" style="1" customWidth="1"/>
    <col min="19" max="19" width="18.28515625" style="1" customWidth="1"/>
    <col min="20" max="20" width="22.28515625" style="1" customWidth="1"/>
    <col min="21" max="21" width="16.85546875" style="1" customWidth="1"/>
    <col min="22" max="22" width="16"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6.5703125" style="1" customWidth="1"/>
    <col min="29" max="29" width="17.85546875" style="1" customWidth="1"/>
    <col min="30" max="30" width="16.28515625" style="1" customWidth="1"/>
    <col min="31" max="31" width="18.85546875" style="1" customWidth="1"/>
    <col min="32" max="32" width="11.85546875" style="1" customWidth="1"/>
    <col min="33" max="33" width="15.5703125" style="1" customWidth="1"/>
    <col min="34" max="34" width="11.42578125" style="1"/>
    <col min="35" max="35" width="18.28515625" style="1" customWidth="1"/>
    <col min="36" max="36" width="13.5703125" style="1" customWidth="1"/>
    <col min="37" max="37" width="34.5703125" style="1" customWidth="1"/>
    <col min="38" max="38" width="18.5703125" style="1" customWidth="1"/>
    <col min="39" max="39" width="21.7109375" style="1" customWidth="1"/>
    <col min="40" max="40" width="17.7109375" style="1" customWidth="1"/>
    <col min="41" max="41" width="17.28515625"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5</v>
      </c>
      <c r="AL2" s="54"/>
      <c r="AM2" s="54"/>
      <c r="AN2" s="54"/>
      <c r="AO2" s="54"/>
      <c r="AP2" s="54"/>
    </row>
    <row r="3" spans="1:42" ht="30.75" customHeight="1" x14ac:dyDescent="0.2">
      <c r="A3" s="54"/>
      <c r="B3" s="54"/>
      <c r="C3" s="54"/>
      <c r="D3" s="55" t="s">
        <v>53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54</v>
      </c>
      <c r="AL3" s="54"/>
      <c r="AM3" s="54"/>
      <c r="AN3" s="54"/>
      <c r="AO3" s="54"/>
      <c r="AP3" s="54"/>
    </row>
    <row r="4" spans="1:42" ht="24" customHeight="1" x14ac:dyDescent="0.2">
      <c r="A4" s="59" t="str">
        <f>'[7]identificación riesgo gestión'!A5:I5</f>
        <v>Dependencia/Proceso: ESCENARIOS</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'[7]identificación riesgo gestión'!A6:I6</f>
        <v>Objetivo: Garantizar la construcción, adecuación y mantenimiento de los escenarios recreodeportivos  entregados por el Municipio de Cúcuta al IMRD para su administración acorde a las necesidades de la comunidad logrando el mantenimiento, sostenimiento y uso adecuado de estos escenarios.</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+'[7]análisis riesgo inherente'!A4</f>
        <v>Análisis del Riesgo Inherente</v>
      </c>
      <c r="I7" s="63"/>
      <c r="J7" s="63"/>
      <c r="K7" s="63"/>
      <c r="L7" s="63"/>
      <c r="M7" s="45" t="s">
        <v>55</v>
      </c>
      <c r="N7" s="45"/>
      <c r="O7" s="45"/>
      <c r="P7" s="45"/>
      <c r="Q7" s="45"/>
      <c r="R7" s="45"/>
      <c r="S7" s="45"/>
      <c r="T7" s="45"/>
      <c r="U7" s="45"/>
      <c r="V7" s="45"/>
      <c r="W7" s="53" t="str">
        <f>+'[7]análisis riesgo residual'!A4</f>
        <v>Análisis Riesgo Residual
(Probabilidad e Impacto Residual)</v>
      </c>
      <c r="X7" s="53"/>
      <c r="Y7" s="53"/>
      <c r="Z7" s="53"/>
      <c r="AA7" s="53"/>
      <c r="AB7" s="53"/>
      <c r="AC7" s="53"/>
      <c r="AD7" s="53"/>
      <c r="AE7" s="64" t="str">
        <f>+'[7]evaluación del riesgo'!A4</f>
        <v>Evaluación del Riesgo Final
(Riesgo Residual)</v>
      </c>
      <c r="AF7" s="64"/>
      <c r="AG7" s="64"/>
      <c r="AH7" s="64"/>
      <c r="AI7" s="64"/>
      <c r="AJ7" s="65"/>
      <c r="AK7" s="63" t="str">
        <f>+'[7]plan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27"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+'[7]identificación riesgo gestión'!C8</f>
        <v>Financiero y
Afectación Reputacional</v>
      </c>
      <c r="C10" s="40" t="str">
        <f>'[7]identificación riesgo gestión'!D8</f>
        <v>Falta de sentido de pertenencia de la entidad.    Contoles de entrada y salida de inventarios deficiente.</v>
      </c>
      <c r="D10" s="40" t="str">
        <f>'[7]identificación riesgo gestión'!E8</f>
        <v>Bajos controles en prestamo, acceso o consumo de inventarios y materiales</v>
      </c>
      <c r="E10" s="40" t="str">
        <f>'[7]identificación riesgo gestión'!F8</f>
        <v>Probabilidad de uso de inventarios o personal  con uso lucrativo para terceros, funcionarios o contratistas de la entidad.</v>
      </c>
      <c r="F10" s="40" t="str">
        <f>+'[7]identificación riesgo gestión'!H8</f>
        <v>Fraude Interno</v>
      </c>
      <c r="G10" s="42" t="str">
        <f>+'[7]identificación riesgo gestión'!I8</f>
        <v>3 a 24 veces por año</v>
      </c>
      <c r="H10" s="32" t="str">
        <f>'[7]análisis riesgo inherente'!C8</f>
        <v>Baja</v>
      </c>
      <c r="I10" s="37">
        <f>+'[7]análisis riesgo inherente'!D8</f>
        <v>0.4</v>
      </c>
      <c r="J10" s="32" t="str">
        <f>+'[7]análisis riesgo inherente'!E8</f>
        <v>Catastrófico</v>
      </c>
      <c r="K10" s="37">
        <f>+'[7]análisis riesgo inherente'!F8</f>
        <v>1</v>
      </c>
      <c r="L10" s="38" t="str">
        <f>'[7]análisis riesgo inherente'!G8</f>
        <v>EXTREMO</v>
      </c>
      <c r="M10" s="6" t="str">
        <f>'[7]Valoracion del riesgo'!B9</f>
        <v>Control No.1
Preventivo
(Probabilidad)</v>
      </c>
      <c r="N10" s="7" t="str">
        <f>'[7]Valoracion del riesgo'!C9</f>
        <v>Establecimiento de procedimientos y protocolos para el ingreso, consumo y almacenamiento de inventarios.</v>
      </c>
      <c r="O10" s="7" t="s">
        <v>47</v>
      </c>
      <c r="P10" s="13"/>
      <c r="Q10" s="6" t="str">
        <f>'[7]Valoracion del riesgo'!F9</f>
        <v>Preventivo</v>
      </c>
      <c r="R10" s="6" t="str">
        <f>'[7]Valoracion del riesgo'!G9</f>
        <v>Manual</v>
      </c>
      <c r="S10" s="10">
        <f>'[7]Valoracion del riesgo'!H9</f>
        <v>0.4</v>
      </c>
      <c r="T10" s="6" t="str">
        <f>'[7]Valoracion del riesgo'!I9</f>
        <v>Documentado</v>
      </c>
      <c r="U10" s="6" t="str">
        <f>'[7]Valoracion del riesgo'!J9</f>
        <v>Continua</v>
      </c>
      <c r="V10" s="6" t="str">
        <f>'[7]Valoracion del riesgo'!K9</f>
        <v>Con Registro</v>
      </c>
      <c r="W10" s="40" t="str">
        <f>'[7]análisis riesgo residual'!A8</f>
        <v>Probabilidad de uso de inventarios o personal  con uso lucrativo para terceros, funcionarios o contratistas de la entidad.</v>
      </c>
      <c r="X10" s="6" t="str">
        <f>+'[7]análisis riesgo residual'!B8</f>
        <v>Probabilidad Inherente</v>
      </c>
      <c r="Y10" s="10">
        <f>+'[7]análisis riesgo residual'!C8</f>
        <v>0.4</v>
      </c>
      <c r="Z10" s="6" t="str">
        <f>+'[7]análisis riesgo residual'!D8</f>
        <v>Control No.1
Preventivo
(Probabilidad)</v>
      </c>
      <c r="AA10" s="10">
        <f>+'[7]análisis riesgo residual'!E8</f>
        <v>0.4</v>
      </c>
      <c r="AB10" s="10">
        <f>+'[7]análisis riesgo residual'!F8</f>
        <v>0.16000000000000003</v>
      </c>
      <c r="AC10" s="35">
        <f>+'[7]análisis riesgo residual'!G8</f>
        <v>0.24</v>
      </c>
      <c r="AD10" s="36">
        <f>+'[7]análisis riesgo residual'!H8</f>
        <v>0.75</v>
      </c>
      <c r="AE10" s="32" t="str">
        <f>+'[7]evaluación del riesgo'!B8</f>
        <v>Baja</v>
      </c>
      <c r="AF10" s="37">
        <f>+'[7]evaluación del riesgo'!C8</f>
        <v>0.24</v>
      </c>
      <c r="AG10" s="32" t="str">
        <f>+'[7]evaluación del riesgo'!D8</f>
        <v>Mayor</v>
      </c>
      <c r="AH10" s="37">
        <f>+'[7]evaluación del riesgo'!E8</f>
        <v>0.75</v>
      </c>
      <c r="AI10" s="30" t="str">
        <f>+'[7]evaluación del riesgo'!F8</f>
        <v>ALTO</v>
      </c>
      <c r="AJ10" s="32" t="str">
        <f>+'[7]evaluación del riesgo'!G8</f>
        <v>Reducir</v>
      </c>
      <c r="AK10" s="27" t="str">
        <f>+'[7]plan de acción'!B6</f>
        <v>Capacitación, induccioones efectivas, procedimientos claros</v>
      </c>
      <c r="AL10" s="27" t="str">
        <f>+'[7]plan de acción'!C6</f>
        <v>Contratistas Asignados</v>
      </c>
      <c r="AM10" s="33" t="str">
        <f>+'[7]plan de acción'!D6</f>
        <v>02 de febrero del 2023</v>
      </c>
      <c r="AN10" s="33" t="str">
        <f>+'[7]plan de acción'!E6</f>
        <v>Trimestral</v>
      </c>
      <c r="AO10" s="27">
        <f>+'[7]plan de acción'!F6</f>
        <v>0</v>
      </c>
      <c r="AP10" s="27">
        <f>+'[7]plan de acción'!G6</f>
        <v>0</v>
      </c>
    </row>
    <row r="11" spans="1:42" ht="102.75" customHeight="1" x14ac:dyDescent="0.2">
      <c r="A11" s="41"/>
      <c r="B11" s="40"/>
      <c r="C11" s="40"/>
      <c r="D11" s="40"/>
      <c r="E11" s="40"/>
      <c r="F11" s="40"/>
      <c r="G11" s="42"/>
      <c r="H11" s="32"/>
      <c r="I11" s="37"/>
      <c r="J11" s="32"/>
      <c r="K11" s="37"/>
      <c r="L11" s="39"/>
      <c r="M11" s="6" t="str">
        <f>'[7]Valoracion del riesgo'!B10</f>
        <v>Control No.2
Correctivo
(Impacto)</v>
      </c>
      <c r="N11" s="7" t="str">
        <f>'[7]Valoracion del riesgo'!C10</f>
        <v>Control de existencias y sobrantes en obras y en almacen del IMRD</v>
      </c>
      <c r="O11" s="7"/>
      <c r="P11" s="7" t="s">
        <v>47</v>
      </c>
      <c r="Q11" s="6" t="str">
        <f>'[7]Valoracion del riesgo'!F10</f>
        <v>Correctivo</v>
      </c>
      <c r="R11" s="6" t="str">
        <f>'[7]Valoracion del riesgo'!G10</f>
        <v>Manual</v>
      </c>
      <c r="S11" s="10">
        <f>'[7]Valoracion del riesgo'!H10</f>
        <v>0.25</v>
      </c>
      <c r="T11" s="6" t="str">
        <f>'[7]Valoracion del riesgo'!I10</f>
        <v>Documentado</v>
      </c>
      <c r="U11" s="6" t="str">
        <f>'[7]Valoracion del riesgo'!J10</f>
        <v>Aleatoria</v>
      </c>
      <c r="V11" s="6" t="str">
        <f>'[7]Valoracion del riesgo'!K10</f>
        <v>Con Registro</v>
      </c>
      <c r="W11" s="40"/>
      <c r="X11" s="6" t="str">
        <f>+'[7]análisis riesgo residual'!B9</f>
        <v>Impacto Inherente</v>
      </c>
      <c r="Y11" s="10">
        <f>+'[7]análisis riesgo residual'!C9</f>
        <v>1</v>
      </c>
      <c r="Z11" s="6" t="str">
        <f>+'[7]análisis riesgo residual'!D9</f>
        <v>Control No.2
Correctivo
(Impacto)</v>
      </c>
      <c r="AA11" s="10">
        <f>+'[7]análisis riesgo residual'!E9</f>
        <v>0.25</v>
      </c>
      <c r="AB11" s="10">
        <f>+'[7]análisis riesgo residual'!F9</f>
        <v>0.25</v>
      </c>
      <c r="AC11" s="35"/>
      <c r="AD11" s="36"/>
      <c r="AE11" s="32"/>
      <c r="AF11" s="37"/>
      <c r="AG11" s="32"/>
      <c r="AH11" s="37"/>
      <c r="AI11" s="31"/>
      <c r="AJ11" s="32"/>
      <c r="AK11" s="28"/>
      <c r="AL11" s="28"/>
      <c r="AM11" s="34"/>
      <c r="AN11" s="34"/>
      <c r="AO11" s="28"/>
      <c r="AP11" s="28"/>
    </row>
    <row r="12" spans="1:42" ht="117" customHeight="1" x14ac:dyDescent="0.2">
      <c r="A12" s="41">
        <v>2</v>
      </c>
      <c r="B12" s="40" t="str">
        <f>+'[7]identificación riesgo gestión'!C9</f>
        <v>Financiero y
Afectación Reputacional</v>
      </c>
      <c r="C12" s="40" t="str">
        <f>'[7]identificación riesgo gestión'!D9</f>
        <v>Trafico de influencias, Falta de sentido de pertenencia a la entidad. Controles deficientes.</v>
      </c>
      <c r="D12" s="40" t="str">
        <f>'[7]identificación riesgo gestión'!E9</f>
        <v>Procedimientos no son rigidos, claros y verificados en cuanto a la priorizacion de intervenciones</v>
      </c>
      <c r="E12" s="40" t="str">
        <f>'[7]identificación riesgo gestión'!F9</f>
        <v>Probabilidad  de direccionamiento de servicios de adecuación de parques o escenarios deportivos a beneficio intereses de  particulares, por trafico de influencias.</v>
      </c>
      <c r="F12" s="40" t="str">
        <f>+'[7]identificación riesgo gestión'!H9</f>
        <v>Fraude Interno</v>
      </c>
      <c r="G12" s="42" t="str">
        <f>+'[7]identificación riesgo gestión'!I9</f>
        <v>3 a 24 veces por año</v>
      </c>
      <c r="H12" s="32" t="str">
        <f>'[7]análisis riesgo inherente'!C9</f>
        <v>Baja</v>
      </c>
      <c r="I12" s="37">
        <f>+'[7]análisis riesgo inherente'!D9</f>
        <v>0.4</v>
      </c>
      <c r="J12" s="32" t="str">
        <f>+'[7]análisis riesgo inherente'!E9</f>
        <v>Catastrófico</v>
      </c>
      <c r="K12" s="37">
        <f>+'[7]análisis riesgo inherente'!F9</f>
        <v>1</v>
      </c>
      <c r="L12" s="38" t="str">
        <f>'[7]análisis riesgo inherente'!G9</f>
        <v>EXTREMO</v>
      </c>
      <c r="M12" s="6" t="str">
        <f>'[7]Valoracion del riesgo'!B11</f>
        <v>Control No.1
Preventivo
(Probabilidad)</v>
      </c>
      <c r="N12" s="7" t="str">
        <f>'[7]Valoracion del riesgo'!C11</f>
        <v>Control de Priorizacion de intervención de escenarios y parques</v>
      </c>
      <c r="O12" s="7" t="s">
        <v>47</v>
      </c>
      <c r="P12" s="13"/>
      <c r="Q12" s="6" t="str">
        <f>'[7]Valoracion del riesgo'!F11</f>
        <v>Preventivo</v>
      </c>
      <c r="R12" s="6" t="str">
        <f>'[7]Valoracion del riesgo'!G11</f>
        <v>Manual</v>
      </c>
      <c r="S12" s="10">
        <f>'[7]Valoracion del riesgo'!H11</f>
        <v>0.4</v>
      </c>
      <c r="T12" s="6" t="str">
        <f>'[7]Valoracion del riesgo'!I11</f>
        <v>Documentado</v>
      </c>
      <c r="U12" s="6" t="str">
        <f>'[7]Valoracion del riesgo'!J11</f>
        <v>Continua</v>
      </c>
      <c r="V12" s="6" t="str">
        <f>'[7]Valoracion del riesgo'!K11</f>
        <v>Con Registro</v>
      </c>
      <c r="W12" s="40" t="str">
        <f>'[7]análisis riesgo residual'!A10</f>
        <v>Probabilidad  de direccionamiento de servicios de adecuación de parques o escenarios deportivos a beneficio intereses de  particulares, por trafico de influencias.</v>
      </c>
      <c r="X12" s="6" t="str">
        <f>+'[7]análisis riesgo residual'!B10</f>
        <v>Probabilidad Inherente</v>
      </c>
      <c r="Y12" s="10">
        <f>+'[7]análisis riesgo residual'!C10</f>
        <v>0.4</v>
      </c>
      <c r="Z12" s="6" t="str">
        <f>+'[7]análisis riesgo residual'!D10</f>
        <v>Control No.1
Preventivo
(Probabilidad)</v>
      </c>
      <c r="AA12" s="10">
        <f>+'[7]análisis riesgo residual'!E10</f>
        <v>0.4</v>
      </c>
      <c r="AB12" s="10">
        <f>+'[7]análisis riesgo residual'!F10</f>
        <v>0.16000000000000003</v>
      </c>
      <c r="AC12" s="35">
        <f>+'[7]análisis riesgo residual'!G10</f>
        <v>0.24</v>
      </c>
      <c r="AD12" s="36">
        <f>+'[7]análisis riesgo residual'!H10</f>
        <v>0.75</v>
      </c>
      <c r="AE12" s="32" t="str">
        <f>+'[7]evaluación del riesgo'!B9</f>
        <v>Baja</v>
      </c>
      <c r="AF12" s="37">
        <f>+'[7]evaluación del riesgo'!C9</f>
        <v>0.24</v>
      </c>
      <c r="AG12" s="32" t="str">
        <f>+'[7]evaluación del riesgo'!D9</f>
        <v>Mayor</v>
      </c>
      <c r="AH12" s="37">
        <f>+'[7]evaluación del riesgo'!E9</f>
        <v>0.75</v>
      </c>
      <c r="AI12" s="30" t="str">
        <f>+'[7]evaluación del riesgo'!F9</f>
        <v>ALTO</v>
      </c>
      <c r="AJ12" s="32" t="str">
        <f>+'[7]evaluación del riesgo'!G9</f>
        <v>Reducir</v>
      </c>
      <c r="AK12" s="27" t="str">
        <f>+'[7]plan de acción'!B7</f>
        <v>Socializaciónde codigo de integridad, fortalecimiento del PAAC</v>
      </c>
      <c r="AL12" s="27" t="str">
        <f>+'[7]plan de acción'!C7</f>
        <v>Contratistas Asignados</v>
      </c>
      <c r="AM12" s="33" t="str">
        <f>+'[7]plan de acción'!D7</f>
        <v>02 de febrero del 2023</v>
      </c>
      <c r="AN12" s="33" t="str">
        <f>+'[7]plan de acción'!E7</f>
        <v>Trimestral</v>
      </c>
      <c r="AO12" s="27">
        <f>+'[7]plan de acción'!F7</f>
        <v>0</v>
      </c>
      <c r="AP12" s="27">
        <f>+'[7]plan de acción'!G7</f>
        <v>0</v>
      </c>
    </row>
    <row r="13" spans="1:42" ht="143.25" customHeight="1" x14ac:dyDescent="0.2">
      <c r="A13" s="41"/>
      <c r="B13" s="40"/>
      <c r="C13" s="40"/>
      <c r="D13" s="40"/>
      <c r="E13" s="40"/>
      <c r="F13" s="40"/>
      <c r="G13" s="42"/>
      <c r="H13" s="32"/>
      <c r="I13" s="37"/>
      <c r="J13" s="32"/>
      <c r="K13" s="37"/>
      <c r="L13" s="39"/>
      <c r="M13" s="6" t="str">
        <f>'[7]Valoracion del riesgo'!B12</f>
        <v>Control No.2
Correctivo
(Impacto)</v>
      </c>
      <c r="N13" s="7" t="str">
        <f>'[7]Valoracion del riesgo'!C12</f>
        <v>Establecimiento de denuncias internas o externas que permitas restablecer las obras o adecuaciones de parques  a los beneficiarios priorizados.</v>
      </c>
      <c r="O13" s="7"/>
      <c r="P13" s="7" t="s">
        <v>47</v>
      </c>
      <c r="Q13" s="6" t="str">
        <f>'[7]Valoracion del riesgo'!F12</f>
        <v>Correctivo</v>
      </c>
      <c r="R13" s="6" t="str">
        <f>'[7]Valoracion del riesgo'!G12</f>
        <v>Manual</v>
      </c>
      <c r="S13" s="10">
        <f>'[7]Valoracion del riesgo'!H12</f>
        <v>0.25</v>
      </c>
      <c r="T13" s="6" t="str">
        <f>'[7]Valoracion del riesgo'!I12</f>
        <v>Documentado</v>
      </c>
      <c r="U13" s="6" t="str">
        <f>'[7]Valoracion del riesgo'!J12</f>
        <v>Aleatoria</v>
      </c>
      <c r="V13" s="6" t="str">
        <f>'[7]Valoracion del riesgo'!K12</f>
        <v>Sin Registro</v>
      </c>
      <c r="W13" s="40"/>
      <c r="X13" s="6" t="str">
        <f>+'[7]análisis riesgo residual'!B11</f>
        <v>Impacto Inherente</v>
      </c>
      <c r="Y13" s="10">
        <f>+'[7]análisis riesgo residual'!C11</f>
        <v>1</v>
      </c>
      <c r="Z13" s="6" t="str">
        <f>+'[7]análisis riesgo residual'!D11</f>
        <v>Control No.2
Correctivo
(Impacto)</v>
      </c>
      <c r="AA13" s="10">
        <f>+'[7]análisis riesgo residual'!E11</f>
        <v>0.25</v>
      </c>
      <c r="AB13" s="10">
        <f>+'[7]análisis riesgo residual'!F11</f>
        <v>0.25</v>
      </c>
      <c r="AC13" s="35"/>
      <c r="AD13" s="36"/>
      <c r="AE13" s="32"/>
      <c r="AF13" s="37"/>
      <c r="AG13" s="32"/>
      <c r="AH13" s="37"/>
      <c r="AI13" s="31"/>
      <c r="AJ13" s="32"/>
      <c r="AK13" s="28"/>
      <c r="AL13" s="28"/>
      <c r="AM13" s="34"/>
      <c r="AN13" s="34"/>
      <c r="AO13" s="28"/>
      <c r="AP13" s="28"/>
    </row>
    <row r="14" spans="1:42" ht="116.25" customHeight="1" x14ac:dyDescent="0.2">
      <c r="A14" s="41">
        <v>3</v>
      </c>
      <c r="B14" s="40" t="str">
        <f>'[7]identificación riesgo gestión'!C10</f>
        <v>Financiero y
Afectación Reputacional</v>
      </c>
      <c r="C14" s="40" t="str">
        <f>'[7]identificación riesgo gestión'!D10</f>
        <v>Asignaciones de recursos de SGP tardía, presupuesto limitado, no priorización de adquisición de materiales, no manejo de un stock de materiales.</v>
      </c>
      <c r="D14" s="40" t="str">
        <f>'[7]identificación riesgo gestión'!E10</f>
        <v>Mala planeación presupuestal del gasto de los recursos</v>
      </c>
      <c r="E14" s="40" t="str">
        <f>'[7]identificación riesgo gestión'!F10</f>
        <v>Probabilidad de ausencia de inventario o  materiales de obra para intervenir escenarios deportivos.</v>
      </c>
      <c r="F14" s="40" t="str">
        <f>'[7]identificación riesgo gestión'!H10</f>
        <v>Ejecución y administración de procesos</v>
      </c>
      <c r="G14" s="42" t="str">
        <f>+'[7]identificación riesgo gestión'!I10</f>
        <v>3 a 24 veces por año</v>
      </c>
      <c r="H14" s="32" t="str">
        <f>'[7]análisis riesgo inherente'!C10</f>
        <v>Baja</v>
      </c>
      <c r="I14" s="37">
        <f>+'[7]análisis riesgo inherente'!D10</f>
        <v>0.4</v>
      </c>
      <c r="J14" s="32" t="str">
        <f>+'[7]análisis riesgo inherente'!E10</f>
        <v>Mayor</v>
      </c>
      <c r="K14" s="37">
        <f>+'[7]análisis riesgo inherente'!F10</f>
        <v>0.8</v>
      </c>
      <c r="L14" s="38" t="str">
        <f>'[7]análisis riesgo inherente'!G10</f>
        <v>ALTO</v>
      </c>
      <c r="M14" s="6" t="str">
        <f>'[7]Valoracion del riesgo'!B13</f>
        <v>Control No.1
Preventivo
(Probabilidad)</v>
      </c>
      <c r="N14" s="7" t="str">
        <f>'[7]Valoracion del riesgo'!C13</f>
        <v>Establecer un stock de recursos, y una planeación de intervención de escenarios ajustada a la adquisición de inventarios y materiales.</v>
      </c>
      <c r="O14" s="7" t="s">
        <v>47</v>
      </c>
      <c r="P14" s="13"/>
      <c r="Q14" s="6" t="str">
        <f>'[7]Valoracion del riesgo'!F13</f>
        <v>Preventivo</v>
      </c>
      <c r="R14" s="6" t="str">
        <f>'[7]Valoracion del riesgo'!G13</f>
        <v>Manual</v>
      </c>
      <c r="S14" s="10">
        <f>'[7]Valoracion del riesgo'!H13</f>
        <v>0.4</v>
      </c>
      <c r="T14" s="6" t="str">
        <f>'[7]Valoracion del riesgo'!I13</f>
        <v>Documentado</v>
      </c>
      <c r="U14" s="6" t="str">
        <f>'[7]Valoracion del riesgo'!J13</f>
        <v>Continua</v>
      </c>
      <c r="V14" s="6" t="str">
        <f>'[7]Valoracion del riesgo'!K13</f>
        <v>Con Registro</v>
      </c>
      <c r="W14" s="40" t="str">
        <f>'[7]análisis riesgo residual'!A12</f>
        <v>Probabilidad de ausencia de inventario o  materiales de obra para intervenir escenarios deportivos.</v>
      </c>
      <c r="X14" s="6" t="str">
        <f>'[7]análisis riesgo residual'!B12</f>
        <v>Probabilidad Inherente</v>
      </c>
      <c r="Y14" s="14">
        <f>'[7]análisis riesgo residual'!C12</f>
        <v>0.4</v>
      </c>
      <c r="Z14" s="6" t="str">
        <f>+'[7]análisis riesgo residual'!D12</f>
        <v>Control No.1
Preventivo
(Probabilidad)</v>
      </c>
      <c r="AA14" s="14">
        <f>+'[7]análisis riesgo residual'!E12</f>
        <v>0.4</v>
      </c>
      <c r="AB14" s="14">
        <f>+'[7]análisis riesgo residual'!F12</f>
        <v>0.16000000000000003</v>
      </c>
      <c r="AC14" s="35">
        <f>+'[7]análisis riesgo residual'!G12</f>
        <v>0.24</v>
      </c>
      <c r="AD14" s="36">
        <f>+'[7]análisis riesgo residual'!H12</f>
        <v>0.48</v>
      </c>
      <c r="AE14" s="32" t="str">
        <f>+'[7]evaluación del riesgo'!B10</f>
        <v>Baja</v>
      </c>
      <c r="AF14" s="37">
        <f>+'[7]evaluación del riesgo'!C10</f>
        <v>0.24</v>
      </c>
      <c r="AG14" s="32" t="str">
        <f>+'[7]evaluación del riesgo'!D10</f>
        <v>Moderado</v>
      </c>
      <c r="AH14" s="37">
        <f>+'[7]evaluación del riesgo'!E10</f>
        <v>0.48</v>
      </c>
      <c r="AI14" s="30" t="str">
        <f>+'[7]evaluación del riesgo'!F10</f>
        <v xml:space="preserve">MODERADO </v>
      </c>
      <c r="AJ14" s="32" t="str">
        <f>+'[7]evaluación del riesgo'!G10</f>
        <v>Reducir</v>
      </c>
      <c r="AK14" s="27" t="str">
        <f>+'[7]plan de acción'!B8</f>
        <v>Visitas Periodicas durante la ejecución de obras</v>
      </c>
      <c r="AL14" s="27" t="str">
        <f>+'[7]plan de acción'!C8</f>
        <v>Contratistas Asignados</v>
      </c>
      <c r="AM14" s="33" t="str">
        <f>+'[7]plan de acción'!D8</f>
        <v>02 de febrero del 2023</v>
      </c>
      <c r="AN14" s="33" t="str">
        <f>+'[7]plan de acción'!E8</f>
        <v>Trimestral</v>
      </c>
      <c r="AO14" s="27">
        <f>+'[7]plan de acción'!F8</f>
        <v>0</v>
      </c>
      <c r="AP14" s="27">
        <f>+'[7]plan de acción'!G8</f>
        <v>0</v>
      </c>
    </row>
    <row r="15" spans="1:42" ht="135" customHeight="1" x14ac:dyDescent="0.2">
      <c r="A15" s="41"/>
      <c r="B15" s="40"/>
      <c r="C15" s="40"/>
      <c r="D15" s="40"/>
      <c r="E15" s="40"/>
      <c r="F15" s="40"/>
      <c r="G15" s="42"/>
      <c r="H15" s="32"/>
      <c r="I15" s="37"/>
      <c r="J15" s="32"/>
      <c r="K15" s="37"/>
      <c r="L15" s="39"/>
      <c r="M15" s="6" t="str">
        <f>'[7]Valoracion del riesgo'!B14</f>
        <v>Control No.2
Preventivo
(Impacto)</v>
      </c>
      <c r="N15" s="7" t="str">
        <f>'[7]Valoracion del riesgo'!C14</f>
        <v>Asignación de contratos de obra que den cobertura a varios escenarios, en donde se incluya materiales y ejecución</v>
      </c>
      <c r="O15" s="7"/>
      <c r="P15" s="7" t="s">
        <v>47</v>
      </c>
      <c r="Q15" s="6" t="str">
        <f>'[7]Valoracion del riesgo'!F14</f>
        <v>Preventivo</v>
      </c>
      <c r="R15" s="6" t="str">
        <f>'[7]Valoracion del riesgo'!G14</f>
        <v>Manual</v>
      </c>
      <c r="S15" s="10">
        <f>'[7]Valoracion del riesgo'!H14</f>
        <v>0.4</v>
      </c>
      <c r="T15" s="6" t="str">
        <f>'[7]Valoracion del riesgo'!I14</f>
        <v>Documentado</v>
      </c>
      <c r="U15" s="6" t="str">
        <f>'[7]Valoracion del riesgo'!J14</f>
        <v>Aleatoria</v>
      </c>
      <c r="V15" s="6" t="str">
        <f>'[7]Valoracion del riesgo'!K14</f>
        <v>Con Registro</v>
      </c>
      <c r="W15" s="40"/>
      <c r="X15" s="6" t="str">
        <f>'[7]análisis riesgo residual'!B13</f>
        <v>Impacto Inherente</v>
      </c>
      <c r="Y15" s="14">
        <f>'[7]análisis riesgo residual'!C13</f>
        <v>0.8</v>
      </c>
      <c r="Z15" s="6" t="str">
        <f>+'[7]análisis riesgo residual'!D13</f>
        <v>Control No.2
Preventivo
(Impacto)</v>
      </c>
      <c r="AA15" s="14">
        <f>+'[7]análisis riesgo residual'!E13</f>
        <v>0.4</v>
      </c>
      <c r="AB15" s="14">
        <f>+'[7]análisis riesgo residual'!F13</f>
        <v>0.32000000000000006</v>
      </c>
      <c r="AC15" s="35"/>
      <c r="AD15" s="36"/>
      <c r="AE15" s="32"/>
      <c r="AF15" s="37"/>
      <c r="AG15" s="32"/>
      <c r="AH15" s="37"/>
      <c r="AI15" s="31"/>
      <c r="AJ15" s="32"/>
      <c r="AK15" s="28"/>
      <c r="AL15" s="28"/>
      <c r="AM15" s="34"/>
      <c r="AN15" s="34"/>
      <c r="AO15" s="28"/>
      <c r="AP15" s="28"/>
    </row>
    <row r="16" spans="1:42" ht="88.5" customHeight="1" x14ac:dyDescent="0.2">
      <c r="A16" s="41">
        <v>4</v>
      </c>
      <c r="B16" s="40" t="str">
        <f>'[7]identificación riesgo gestión'!C11</f>
        <v>Financiero y
Afectación Reputacional</v>
      </c>
      <c r="C16" s="40" t="str">
        <f>'[7]identificación riesgo gestión'!D11</f>
        <v>No existencia en la priorización de parques a intervenir,  no existencia de un inventario de parques municipales, prepuesto escaso para la meta asignada.</v>
      </c>
      <c r="D16" s="40" t="str">
        <f>'[7]identificación riesgo gestión'!E11</f>
        <v>Solicitudes de la comunidad superan la capacidad instalada de la entidad para intervenir escenarios</v>
      </c>
      <c r="E16" s="40" t="str">
        <f>'[7]identificación riesgo gestión'!F11</f>
        <v>Probabilidad de baja cobertura en la intervención y/o adecuación de escenarios, frente a las solicitudes de la comunidad.</v>
      </c>
      <c r="F16" s="40" t="str">
        <f>'[7]identificación riesgo gestión'!H11</f>
        <v>Ejecución y administración de procesos</v>
      </c>
      <c r="G16" s="42" t="str">
        <f>+'[7]identificación riesgo gestión'!I11</f>
        <v>24 a 500 veces por año</v>
      </c>
      <c r="H16" s="32" t="str">
        <f>'[7]análisis riesgo inherente'!C11</f>
        <v>Media</v>
      </c>
      <c r="I16" s="37">
        <f>+'[7]análisis riesgo inherente'!D11</f>
        <v>0.6</v>
      </c>
      <c r="J16" s="32" t="str">
        <f>'[7]análisis riesgo inherente'!E11</f>
        <v>Mayor</v>
      </c>
      <c r="K16" s="69">
        <f>'[7]análisis riesgo inherente'!F11</f>
        <v>0.8</v>
      </c>
      <c r="L16" s="38" t="str">
        <f>'[7]análisis riesgo inherente'!G11</f>
        <v>ALTO</v>
      </c>
      <c r="M16" s="6" t="str">
        <f>'[7]Valoracion del riesgo'!B15</f>
        <v>Control No.1
Preventivo
(Probabilidad)</v>
      </c>
      <c r="N16" s="7" t="str">
        <f>'[7]Valoracion del riesgo'!C15</f>
        <v>Establecer un mecanismos de priorizacion de intervencion y/o adecuación de escenarios</v>
      </c>
      <c r="O16" s="7" t="s">
        <v>47</v>
      </c>
      <c r="P16" s="13"/>
      <c r="Q16" s="6" t="str">
        <f>'[7]Valoracion del riesgo'!F15</f>
        <v>Preventivo</v>
      </c>
      <c r="R16" s="6" t="str">
        <f>'[7]Valoracion del riesgo'!G15</f>
        <v>Manual</v>
      </c>
      <c r="S16" s="10">
        <f>'[7]Valoracion del riesgo'!H15</f>
        <v>0.4</v>
      </c>
      <c r="T16" s="6" t="str">
        <f>'[7]Valoracion del riesgo'!I15</f>
        <v>Documentado</v>
      </c>
      <c r="U16" s="6" t="str">
        <f>'[7]Valoracion del riesgo'!J15</f>
        <v>Continua</v>
      </c>
      <c r="V16" s="6" t="str">
        <f>'[7]Valoracion del riesgo'!K15</f>
        <v>Con Registro</v>
      </c>
      <c r="W16" s="40" t="str">
        <f>'[7]análisis riesgo residual'!A14</f>
        <v>Probabilidad de baja cobertura en la intervención y/o adecuación de escenarios, frente a las solicitudes de la comunidad.</v>
      </c>
      <c r="X16" s="6" t="str">
        <f>'[7]análisis riesgo residual'!B14</f>
        <v>Probabilidad Inherente</v>
      </c>
      <c r="Y16" s="14">
        <f>'[7]análisis riesgo residual'!C14</f>
        <v>0.6</v>
      </c>
      <c r="Z16" s="6" t="str">
        <f>+'[7]análisis riesgo residual'!D14</f>
        <v>Control No.1
Preventivo
(Probabilidad)</v>
      </c>
      <c r="AA16" s="14">
        <f>+'[7]análisis riesgo residual'!E14</f>
        <v>0.4</v>
      </c>
      <c r="AB16" s="14">
        <f>+'[7]análisis riesgo residual'!F14</f>
        <v>0.24</v>
      </c>
      <c r="AC16" s="35">
        <f>+'[7]análisis riesgo residual'!G14</f>
        <v>0.36</v>
      </c>
      <c r="AD16" s="36">
        <f>+'[7]análisis riesgo residual'!H14</f>
        <v>0.48</v>
      </c>
      <c r="AE16" s="32" t="str">
        <f>+'[7]evaluación del riesgo'!B11</f>
        <v>Baja</v>
      </c>
      <c r="AF16" s="37">
        <f>+'[7]evaluación del riesgo'!C11</f>
        <v>0.36</v>
      </c>
      <c r="AG16" s="32" t="str">
        <f>+'[7]evaluación del riesgo'!D11</f>
        <v>Moderado</v>
      </c>
      <c r="AH16" s="37">
        <f>+'[7]evaluación del riesgo'!E11</f>
        <v>0.48</v>
      </c>
      <c r="AI16" s="30" t="str">
        <f>+'[7]evaluación del riesgo'!F11</f>
        <v xml:space="preserve">MODERADO </v>
      </c>
      <c r="AJ16" s="32" t="str">
        <f>+'[7]evaluación del riesgo'!G11</f>
        <v>Reducir</v>
      </c>
      <c r="AK16" s="27" t="str">
        <f>'[7]plan de acción'!B9</f>
        <v>Control a la aplicación de procedimientos.</v>
      </c>
      <c r="AL16" s="27" t="str">
        <f>+'[7]plan de acción'!C10</f>
        <v>Contratistas Asignados</v>
      </c>
      <c r="AM16" s="33" t="str">
        <f>+'[7]plan de acción'!D10</f>
        <v>02 de febrero del 2023</v>
      </c>
      <c r="AN16" s="33" t="str">
        <f>+'[7]plan de acción'!E10</f>
        <v>Trimestral</v>
      </c>
      <c r="AO16" s="27"/>
      <c r="AP16" s="27"/>
    </row>
    <row r="17" spans="1:42" ht="128.25" customHeight="1" x14ac:dyDescent="0.2">
      <c r="A17" s="41"/>
      <c r="B17" s="40"/>
      <c r="C17" s="40"/>
      <c r="D17" s="40"/>
      <c r="E17" s="40"/>
      <c r="F17" s="40"/>
      <c r="G17" s="42"/>
      <c r="H17" s="32"/>
      <c r="I17" s="37"/>
      <c r="J17" s="32"/>
      <c r="K17" s="69"/>
      <c r="L17" s="39"/>
      <c r="M17" s="6" t="str">
        <f>'[7]Valoracion del riesgo'!B16</f>
        <v>Control No.2
Preventivo
(Impacto)</v>
      </c>
      <c r="N17" s="7" t="str">
        <f>'[7]Valoracion del riesgo'!C16</f>
        <v>Establecer un control de la comunicaciones de la comunidad que solicitan manteneminto en parques</v>
      </c>
      <c r="O17" s="7"/>
      <c r="P17" s="7" t="s">
        <v>47</v>
      </c>
      <c r="Q17" s="6" t="str">
        <f>'[7]Valoracion del riesgo'!F16</f>
        <v>Preventivo</v>
      </c>
      <c r="R17" s="6" t="str">
        <f>'[7]Valoracion del riesgo'!G16</f>
        <v>Manual</v>
      </c>
      <c r="S17" s="10">
        <f>'[7]Valoracion del riesgo'!H16</f>
        <v>0.4</v>
      </c>
      <c r="T17" s="6" t="str">
        <f>'[7]Valoracion del riesgo'!I16</f>
        <v>Documentado</v>
      </c>
      <c r="U17" s="6" t="str">
        <f>'[7]Valoracion del riesgo'!J16</f>
        <v>Continua</v>
      </c>
      <c r="V17" s="6" t="str">
        <f>'[7]Valoracion del riesgo'!K16</f>
        <v>Con Registro</v>
      </c>
      <c r="W17" s="40"/>
      <c r="X17" s="6" t="str">
        <f>'[7]análisis riesgo residual'!B15</f>
        <v>Impacto Inherente</v>
      </c>
      <c r="Y17" s="14">
        <f>'[7]análisis riesgo residual'!C15</f>
        <v>0.8</v>
      </c>
      <c r="Z17" s="6" t="str">
        <f>+'[7]análisis riesgo residual'!D15</f>
        <v>Control No.2
Preventivo
(Impacto)</v>
      </c>
      <c r="AA17" s="14">
        <f>+'[7]análisis riesgo residual'!E15</f>
        <v>0.4</v>
      </c>
      <c r="AB17" s="14">
        <f>+'[7]análisis riesgo residual'!F15</f>
        <v>0.32000000000000006</v>
      </c>
      <c r="AC17" s="35"/>
      <c r="AD17" s="36"/>
      <c r="AE17" s="32"/>
      <c r="AF17" s="37"/>
      <c r="AG17" s="32"/>
      <c r="AH17" s="37"/>
      <c r="AI17" s="31"/>
      <c r="AJ17" s="32"/>
      <c r="AK17" s="28"/>
      <c r="AL17" s="28"/>
      <c r="AM17" s="34"/>
      <c r="AN17" s="34"/>
      <c r="AO17" s="28"/>
      <c r="AP17" s="28"/>
    </row>
    <row r="18" spans="1:42" ht="141.75" customHeight="1" x14ac:dyDescent="0.2">
      <c r="A18" s="41">
        <v>5</v>
      </c>
      <c r="B18" s="40" t="str">
        <f>'[7]identificación riesgo gestión'!C12</f>
        <v>Financiero y
Afectación Reputacional</v>
      </c>
      <c r="C18" s="40" t="str">
        <f>'[7]identificación riesgo gestión'!D12</f>
        <v>Bajo sentido de pertenencia de la comunidad,  Mantenimientos de escenarios deficientes, Recursos insufientes para mantenimientos.</v>
      </c>
      <c r="D18" s="40" t="str">
        <f>'[7]identificación riesgo gestión'!E12</f>
        <v>Acciones fraudulentas del contratista en uso de manteriales de baja calidad o ejecución de la obra.</v>
      </c>
      <c r="E18" s="40" t="str">
        <f>'[7]identificación riesgo gestión'!F12</f>
        <v>Posible deterioro de los escenarios deportivos por materiales de baja calidad</v>
      </c>
      <c r="F18" s="40" t="str">
        <f>'[7]identificación riesgo gestión'!H12</f>
        <v>Fraude Externo</v>
      </c>
      <c r="G18" s="42" t="str">
        <f>'[7]identificación riesgo gestión'!I12</f>
        <v>3 a 24 veces por año</v>
      </c>
      <c r="H18" s="32" t="str">
        <f>'[7]análisis riesgo inherente'!C12</f>
        <v>Baja</v>
      </c>
      <c r="I18" s="37">
        <f>+'[7]análisis riesgo inherente'!D12</f>
        <v>0.4</v>
      </c>
      <c r="J18" s="32" t="str">
        <f>'[7]análisis riesgo inherente'!E12</f>
        <v>Catastrófico</v>
      </c>
      <c r="K18" s="69">
        <f>'[7]análisis riesgo inherente'!F12</f>
        <v>1</v>
      </c>
      <c r="L18" s="38" t="str">
        <f>'[7]análisis riesgo inherente'!G12</f>
        <v>EXTREMO</v>
      </c>
      <c r="M18" s="6" t="str">
        <f>'[7]Valoracion del riesgo'!B17</f>
        <v>Control No.1
Preventivo
(Probabilidad)</v>
      </c>
      <c r="N18" s="7" t="str">
        <f>'[7]Valoracion del riesgo'!C17</f>
        <v>Verificaciones oportunas por parte de interventorias y  superviciones de contratos.</v>
      </c>
      <c r="O18" s="7" t="s">
        <v>47</v>
      </c>
      <c r="P18" s="13"/>
      <c r="Q18" s="6" t="str">
        <f>'[7]Valoracion del riesgo'!F17</f>
        <v>Preventivo</v>
      </c>
      <c r="R18" s="6" t="str">
        <f>'[7]Valoracion del riesgo'!G17</f>
        <v>Manual</v>
      </c>
      <c r="S18" s="10">
        <f>'[7]Valoracion del riesgo'!H17</f>
        <v>0.4</v>
      </c>
      <c r="T18" s="6" t="str">
        <f>'[7]Valoracion del riesgo'!I17</f>
        <v>Documentado</v>
      </c>
      <c r="U18" s="6" t="str">
        <f>'[7]Valoracion del riesgo'!J17</f>
        <v>Continua</v>
      </c>
      <c r="V18" s="6" t="str">
        <f>'[7]Valoracion del riesgo'!K17</f>
        <v>Con Registro</v>
      </c>
      <c r="W18" s="40" t="str">
        <f>'[7]análisis riesgo residual'!A16</f>
        <v>Posible deterioro de los escenarios deportivos por materiales de baja calidad</v>
      </c>
      <c r="X18" s="6" t="str">
        <f>'[7]análisis riesgo residual'!B16</f>
        <v>Probabilidad Inherente</v>
      </c>
      <c r="Y18" s="14">
        <f>'[7]análisis riesgo residual'!C16</f>
        <v>0.4</v>
      </c>
      <c r="Z18" s="6" t="str">
        <f>+'[7]análisis riesgo residual'!D16</f>
        <v>Control No.1
Preventivo
(Probabilidad)</v>
      </c>
      <c r="AA18" s="14">
        <f>+'[7]análisis riesgo residual'!E16</f>
        <v>0.4</v>
      </c>
      <c r="AB18" s="14">
        <f>+'[7]análisis riesgo residual'!F16</f>
        <v>0.16000000000000003</v>
      </c>
      <c r="AC18" s="35">
        <f>+'[7]análisis riesgo residual'!G16</f>
        <v>0.24</v>
      </c>
      <c r="AD18" s="36">
        <f>+'[7]análisis riesgo residual'!H16</f>
        <v>0.75</v>
      </c>
      <c r="AE18" s="32" t="str">
        <f>+'[7]evaluación del riesgo'!B12</f>
        <v>Baja</v>
      </c>
      <c r="AF18" s="37">
        <f>+'[7]evaluación del riesgo'!C12</f>
        <v>0.24</v>
      </c>
      <c r="AG18" s="32" t="str">
        <f>+'[7]evaluación del riesgo'!D12</f>
        <v>Mayor</v>
      </c>
      <c r="AH18" s="37">
        <f>+'[7]evaluación del riesgo'!E12</f>
        <v>0.75</v>
      </c>
      <c r="AI18" s="30" t="str">
        <f>+'[7]evaluación del riesgo'!F12</f>
        <v>ALTO</v>
      </c>
      <c r="AJ18" s="32" t="str">
        <f>+'[7]evaluación del riesgo'!G12</f>
        <v>Reducir</v>
      </c>
      <c r="AK18" s="27" t="str">
        <f>'[7]plan de acción'!B10</f>
        <v>Atención a las solicitudes de la comunidad</v>
      </c>
      <c r="AL18" s="27" t="s">
        <v>56</v>
      </c>
      <c r="AM18" s="33" t="s">
        <v>57</v>
      </c>
      <c r="AN18" s="33" t="s">
        <v>58</v>
      </c>
      <c r="AO18" s="27"/>
      <c r="AP18" s="27"/>
    </row>
    <row r="19" spans="1:42" ht="135.75" customHeight="1" x14ac:dyDescent="0.2">
      <c r="A19" s="41"/>
      <c r="B19" s="40"/>
      <c r="C19" s="40"/>
      <c r="D19" s="40"/>
      <c r="E19" s="40"/>
      <c r="F19" s="40"/>
      <c r="G19" s="42"/>
      <c r="H19" s="32"/>
      <c r="I19" s="37"/>
      <c r="J19" s="32"/>
      <c r="K19" s="69"/>
      <c r="L19" s="39"/>
      <c r="M19" s="6" t="str">
        <f>'[7]Valoracion del riesgo'!B18</f>
        <v>Control No.2
Correctivo
(Impacto)</v>
      </c>
      <c r="N19" s="7" t="str">
        <f>'[7]Valoracion del riesgo'!C18</f>
        <v>Aplicación de las polizasde estabildiad de obra a los contratos de obra cuando los escenarios lo ameriten, según los tiempos de cobertura de las polizas.</v>
      </c>
      <c r="O19" s="7"/>
      <c r="P19" s="7" t="s">
        <v>47</v>
      </c>
      <c r="Q19" s="6" t="str">
        <f>'[7]Valoracion del riesgo'!F18</f>
        <v>Correctivo</v>
      </c>
      <c r="R19" s="6" t="str">
        <f>'[7]Valoracion del riesgo'!G18</f>
        <v>Manual</v>
      </c>
      <c r="S19" s="10">
        <f>'[7]Valoracion del riesgo'!H18</f>
        <v>0.25</v>
      </c>
      <c r="T19" s="6" t="str">
        <f>'[7]Valoracion del riesgo'!I18</f>
        <v>Documentado</v>
      </c>
      <c r="U19" s="6" t="str">
        <f>'[7]Valoracion del riesgo'!J18</f>
        <v>Continua</v>
      </c>
      <c r="V19" s="6" t="str">
        <f>'[7]Valoracion del riesgo'!K18</f>
        <v>Con Registro</v>
      </c>
      <c r="W19" s="40"/>
      <c r="X19" s="6" t="str">
        <f>'[7]análisis riesgo residual'!B17</f>
        <v>Impacto Inherente</v>
      </c>
      <c r="Y19" s="14">
        <f>'[7]análisis riesgo residual'!C17</f>
        <v>1</v>
      </c>
      <c r="Z19" s="6" t="str">
        <f>+'[7]análisis riesgo residual'!D17</f>
        <v>Control No.2
Correctivo
(Impacto)</v>
      </c>
      <c r="AA19" s="14">
        <f>+'[7]análisis riesgo residual'!E17</f>
        <v>0.25</v>
      </c>
      <c r="AB19" s="14">
        <f>+'[7]análisis riesgo residual'!F17</f>
        <v>0.25</v>
      </c>
      <c r="AC19" s="35"/>
      <c r="AD19" s="36"/>
      <c r="AE19" s="32"/>
      <c r="AF19" s="37"/>
      <c r="AG19" s="32"/>
      <c r="AH19" s="37"/>
      <c r="AI19" s="31"/>
      <c r="AJ19" s="32"/>
      <c r="AK19" s="28"/>
      <c r="AL19" s="28"/>
      <c r="AM19" s="34"/>
      <c r="AN19" s="34"/>
      <c r="AO19" s="28"/>
      <c r="AP19" s="28"/>
    </row>
    <row r="20" spans="1:42" ht="15" x14ac:dyDescent="0.25">
      <c r="A20" s="12" t="s">
        <v>48</v>
      </c>
      <c r="B20" s="68" t="str">
        <f>'[7]identificación riesgo gestión'!B13</f>
        <v xml:space="preserve">Equipo de trabajo </v>
      </c>
      <c r="C20" s="68"/>
    </row>
    <row r="21" spans="1:42" ht="15" x14ac:dyDescent="0.25">
      <c r="A21" s="12" t="s">
        <v>49</v>
      </c>
      <c r="B21" s="68" t="str">
        <f>'[7]identificación riesgo gestión'!B14</f>
        <v>Lider del proceso</v>
      </c>
      <c r="C21" s="68"/>
    </row>
    <row r="22" spans="1:42" ht="15" x14ac:dyDescent="0.25">
      <c r="A22" s="12" t="s">
        <v>50</v>
      </c>
      <c r="B22" s="67">
        <v>45321</v>
      </c>
      <c r="C22" s="67"/>
    </row>
  </sheetData>
  <mergeCells count="188">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O8:P8"/>
    <mergeCell ref="Q8:V8"/>
    <mergeCell ref="W8:W9"/>
    <mergeCell ref="X8:Y9"/>
    <mergeCell ref="G8:G9"/>
    <mergeCell ref="H8:H9"/>
    <mergeCell ref="I8:I9"/>
    <mergeCell ref="J8:J9"/>
    <mergeCell ref="K8:K9"/>
    <mergeCell ref="L8:L9"/>
    <mergeCell ref="AM8:AM9"/>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AE8:AE9"/>
    <mergeCell ref="AF8:AF9"/>
    <mergeCell ref="M8:M9"/>
    <mergeCell ref="N8:N9"/>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I10:I11"/>
    <mergeCell ref="AG12:AG13"/>
    <mergeCell ref="AH12:AH13"/>
    <mergeCell ref="H12:H13"/>
    <mergeCell ref="I12:I13"/>
    <mergeCell ref="J12:J13"/>
    <mergeCell ref="K12:K13"/>
    <mergeCell ref="L12:L13"/>
    <mergeCell ref="W12:W13"/>
    <mergeCell ref="AN10:AN11"/>
    <mergeCell ref="J10:J11"/>
    <mergeCell ref="K10:K11"/>
    <mergeCell ref="L10:L11"/>
    <mergeCell ref="K14:K15"/>
    <mergeCell ref="L14:L15"/>
    <mergeCell ref="W14:W15"/>
    <mergeCell ref="AC14:AC15"/>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P14:AP15"/>
    <mergeCell ref="A16:A17"/>
    <mergeCell ref="B16:B17"/>
    <mergeCell ref="C16:C17"/>
    <mergeCell ref="D16:D17"/>
    <mergeCell ref="E16:E17"/>
    <mergeCell ref="F16:F17"/>
    <mergeCell ref="G16:G17"/>
    <mergeCell ref="H16:H17"/>
    <mergeCell ref="I16:I17"/>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AN16:AN17"/>
    <mergeCell ref="AO16:AO17"/>
    <mergeCell ref="AP16:AP17"/>
    <mergeCell ref="AE16:AE17"/>
    <mergeCell ref="AF16:AF17"/>
    <mergeCell ref="AG16:AG17"/>
    <mergeCell ref="AH16:AH17"/>
    <mergeCell ref="AI16:AI17"/>
    <mergeCell ref="AJ16:AJ17"/>
    <mergeCell ref="A18:A19"/>
    <mergeCell ref="B18:B19"/>
    <mergeCell ref="C18:C19"/>
    <mergeCell ref="D18:D19"/>
    <mergeCell ref="E18:E19"/>
    <mergeCell ref="F18:F19"/>
    <mergeCell ref="AK16:AK17"/>
    <mergeCell ref="AL16:AL17"/>
    <mergeCell ref="AM16:AM17"/>
    <mergeCell ref="J16:J17"/>
    <mergeCell ref="K16:K17"/>
    <mergeCell ref="L16:L17"/>
    <mergeCell ref="W16:W17"/>
    <mergeCell ref="AC16:AC17"/>
    <mergeCell ref="AD16:AD17"/>
    <mergeCell ref="AN18:AN19"/>
    <mergeCell ref="AO18:AO19"/>
    <mergeCell ref="AP18:AP19"/>
    <mergeCell ref="B20:C20"/>
    <mergeCell ref="B21:C21"/>
    <mergeCell ref="B22:C22"/>
    <mergeCell ref="AH18:AH19"/>
    <mergeCell ref="AI18:AI19"/>
    <mergeCell ref="AJ18:AJ19"/>
    <mergeCell ref="AK18:AK19"/>
    <mergeCell ref="AL18:AL19"/>
    <mergeCell ref="AM18:AM19"/>
    <mergeCell ref="W18:W19"/>
    <mergeCell ref="AC18:AC19"/>
    <mergeCell ref="AD18:AD19"/>
    <mergeCell ref="AE18:AE19"/>
    <mergeCell ref="AF18:AF19"/>
    <mergeCell ref="AG18:AG19"/>
    <mergeCell ref="G18:G19"/>
    <mergeCell ref="H18:H19"/>
    <mergeCell ref="I18:I19"/>
    <mergeCell ref="J18:J19"/>
    <mergeCell ref="K18:K19"/>
    <mergeCell ref="L18:L19"/>
  </mergeCells>
  <conditionalFormatting sqref="I10 I12 I14 I16 I18">
    <cfRule type="cellIs" priority="21" operator="equal">
      <formula>"Muy Baja 20%"</formula>
    </cfRule>
    <cfRule type="containsText" priority="22" operator="containsText" text="Muy Baja 20%">
      <formula>NOT(ISERROR(SEARCH("Muy Baja 20%",I10)))</formula>
    </cfRule>
  </conditionalFormatting>
  <conditionalFormatting sqref="K10 K14 K12">
    <cfRule type="cellIs" priority="16" operator="equal">
      <formula>"Muy Baja 20%"</formula>
    </cfRule>
    <cfRule type="containsText" priority="17" operator="containsText" text="Muy Baja 20%">
      <formula>NOT(ISERROR(SEARCH("Muy Baja 20%",K10)))</formula>
    </cfRule>
  </conditionalFormatting>
  <conditionalFormatting sqref="S10:S19">
    <cfRule type="cellIs" priority="14" operator="equal">
      <formula>"Muy Baja 20%"</formula>
    </cfRule>
    <cfRule type="containsText" priority="15" operator="containsText" text="Muy Baja 20%">
      <formula>NOT(ISERROR(SEARCH("Muy Baja 20%",S10)))</formula>
    </cfRule>
  </conditionalFormatting>
  <conditionalFormatting sqref="Y10:Y13">
    <cfRule type="cellIs" priority="12" operator="equal">
      <formula>"Muy Baja 20%"</formula>
    </cfRule>
    <cfRule type="containsText" priority="13" operator="containsText" text="Muy Baja 20%">
      <formula>NOT(ISERROR(SEARCH("Muy Baja 20%",Y10)))</formula>
    </cfRule>
  </conditionalFormatting>
  <conditionalFormatting sqref="AA10:AB13">
    <cfRule type="cellIs" priority="2" operator="equal">
      <formula>"Muy Baja 20%"</formula>
    </cfRule>
    <cfRule type="containsText" priority="3" operator="containsText" text="Muy Baja 20%">
      <formula>NOT(ISERROR(SEARCH("Muy Baja 20%",AA10)))</formula>
    </cfRule>
  </conditionalFormatting>
  <conditionalFormatting sqref="AF10 AF12 AF14 AF16 AF18">
    <cfRule type="cellIs" priority="6" operator="equal">
      <formula>"Muy Baja 20%"</formula>
    </cfRule>
    <cfRule type="containsText" priority="7" operator="containsText" text="Muy Baja 20%">
      <formula>NOT(ISERROR(SEARCH("Muy Baja 20%",AF10)))</formula>
    </cfRule>
  </conditionalFormatting>
  <conditionalFormatting sqref="AH10 AH12 AH14 AH16 AH18">
    <cfRule type="cellIs" priority="4" operator="equal">
      <formula>"Muy Baja 20%"</formula>
    </cfRule>
    <cfRule type="containsText" priority="5" operator="containsText" text="Muy Baja 20%">
      <formula>NOT(ISERROR(SEARCH("Muy Baja 20%",AH10)))</formula>
    </cfRule>
  </conditionalFormatting>
  <conditionalFormatting sqref="L10 L12 L14 L16 L18">
    <cfRule type="containsText" dxfId="47" priority="18" operator="containsText" text="EXTREMO">
      <formula>NOT(ISERROR(SEARCH("EXTREMO",L10)))</formula>
    </cfRule>
    <cfRule type="containsText" dxfId="46" priority="19" operator="containsText" text="MODERADO">
      <formula>NOT(ISERROR(SEARCH("MODERADO",L10)))</formula>
    </cfRule>
    <cfRule type="containsText" dxfId="45" priority="20" operator="containsText" text="BAJO">
      <formula>NOT(ISERROR(SEARCH("BAJO",L10)))</formula>
    </cfRule>
  </conditionalFormatting>
  <pageMargins left="0.7" right="0.7" top="0.75" bottom="0.75" header="0.3" footer="0.3"/>
  <pageSetup paperSize="5" scale="21"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387F8804-36C8-45D6-A029-ED8A32756A4A}">
            <xm:f>NOT(ISERROR(SEARCH("Extremo",AI10)))</xm:f>
            <xm:f>"Extremo"</xm:f>
            <x14:dxf>
              <fill>
                <patternFill>
                  <bgColor rgb="FFFF0000"/>
                </patternFill>
              </fill>
            </x14:dxf>
          </x14:cfRule>
          <x14:cfRule type="containsText" priority="9" operator="containsText" id="{84FC74FE-0079-4F00-9979-D8FC579392DD}">
            <xm:f>NOT(ISERROR(SEARCH("Alto",AI10)))</xm:f>
            <xm:f>"Alto"</xm:f>
            <x14:dxf>
              <fill>
                <patternFill>
                  <bgColor rgb="FFFFC000"/>
                </patternFill>
              </fill>
            </x14:dxf>
          </x14:cfRule>
          <x14:cfRule type="containsText" priority="10" operator="containsText" id="{5E8B28D2-F60E-46D9-AA1C-A5749AA499F8}">
            <xm:f>NOT(ISERROR(SEARCH("Moderado",AI10)))</xm:f>
            <xm:f>"Moderado"</xm:f>
            <x14:dxf>
              <fill>
                <patternFill>
                  <bgColor rgb="FFFFFF00"/>
                </patternFill>
              </fill>
            </x14:dxf>
          </x14:cfRule>
          <x14:cfRule type="containsText" priority="11" operator="containsText" id="{5FBD113D-2274-494D-BEDD-07961FF952A9}">
            <xm:f>NOT(ISERROR(SEARCH("Bajo",AI10)))</xm:f>
            <xm:f>"Bajo"</xm:f>
            <x14:dxf>
              <fill>
                <patternFill>
                  <bgColor rgb="FF92D050"/>
                </patternFill>
              </fill>
            </x14:dxf>
          </x14:cfRule>
          <xm:sqref>AI10 AI12 AI14 AI16 AI18</xm:sqref>
        </x14:conditionalFormatting>
        <x14:conditionalFormatting xmlns:xm="http://schemas.microsoft.com/office/excel/2006/main">
          <x14:cfRule type="containsText" priority="1" operator="containsText" id="{C0367D1E-0346-4D97-B63D-039AF98672FB}">
            <xm:f>NOT(ISERROR(SEARCH("Alto",L10)))</xm:f>
            <xm:f>"Alto"</xm:f>
            <x14:dxf>
              <fill>
                <patternFill>
                  <bgColor rgb="FFFFC000"/>
                </patternFill>
              </fill>
            </x14:dxf>
          </x14:cfRule>
          <xm:sqref>L10:L19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18"/>
  <sheetViews>
    <sheetView showGridLines="0" view="pageBreakPreview" topLeftCell="A13" zoomScale="70" zoomScaleNormal="30" zoomScaleSheetLayoutView="70" workbookViewId="0">
      <selection activeCell="B18" sqref="B18:C18"/>
    </sheetView>
  </sheetViews>
  <sheetFormatPr baseColWidth="10" defaultRowHeight="14.25" x14ac:dyDescent="0.2"/>
  <cols>
    <col min="1" max="1" width="28.85546875" style="1" customWidth="1"/>
    <col min="2" max="2" width="20" style="1" customWidth="1"/>
    <col min="3" max="3" width="28.5703125" style="1" customWidth="1"/>
    <col min="4" max="4" width="25.42578125" style="1" customWidth="1"/>
    <col min="5" max="5" width="24.85546875" style="1" customWidth="1"/>
    <col min="6" max="6" width="20.42578125" style="1" customWidth="1"/>
    <col min="7" max="7" width="25.85546875" style="1" customWidth="1"/>
    <col min="8" max="8" width="17.85546875" style="1" customWidth="1"/>
    <col min="9" max="9" width="15.85546875" style="1" customWidth="1"/>
    <col min="10" max="10" width="14.42578125" style="1" customWidth="1"/>
    <col min="11" max="11" width="14.85546875" style="1" customWidth="1"/>
    <col min="12" max="12" width="17.42578125" style="1" customWidth="1"/>
    <col min="13" max="13" width="16" style="1" customWidth="1"/>
    <col min="14" max="14" width="34.28515625" style="1" customWidth="1"/>
    <col min="15" max="15" width="18.140625" style="1" customWidth="1"/>
    <col min="16" max="16" width="13.140625" style="1" customWidth="1"/>
    <col min="17" max="17" width="14.28515625" style="1" customWidth="1"/>
    <col min="18" max="18" width="22.7109375" style="1" customWidth="1"/>
    <col min="19" max="19" width="18.5703125" style="1" customWidth="1"/>
    <col min="20" max="20" width="21.5703125" style="1" customWidth="1"/>
    <col min="21" max="21" width="16.140625" style="1" customWidth="1"/>
    <col min="22" max="22" width="17.140625"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7.42578125" style="1" customWidth="1"/>
    <col min="29" max="29" width="18.85546875" style="1" customWidth="1"/>
    <col min="30" max="30" width="14.85546875" style="1" customWidth="1"/>
    <col min="31" max="31" width="18.85546875" style="1" customWidth="1"/>
    <col min="32" max="32" width="11.85546875" style="1" customWidth="1"/>
    <col min="33" max="33" width="15.5703125" style="1" customWidth="1"/>
    <col min="34" max="34" width="11.42578125" style="1"/>
    <col min="35" max="35" width="17.85546875" style="1" customWidth="1"/>
    <col min="36" max="36" width="16.42578125" style="1" customWidth="1"/>
    <col min="37" max="37" width="34.5703125" style="1" customWidth="1"/>
    <col min="38" max="38" width="20" style="1" customWidth="1"/>
    <col min="39" max="39" width="20.7109375" style="1" customWidth="1"/>
    <col min="40" max="40" width="19.42578125" style="1" customWidth="1"/>
    <col min="41" max="41" width="17.28515625"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5</v>
      </c>
      <c r="AL2" s="54"/>
      <c r="AM2" s="54"/>
      <c r="AN2" s="54"/>
      <c r="AO2" s="54"/>
      <c r="AP2" s="54"/>
    </row>
    <row r="3" spans="1:42" ht="30.75" customHeight="1" x14ac:dyDescent="0.2">
      <c r="A3" s="54"/>
      <c r="B3" s="54"/>
      <c r="C3" s="54"/>
      <c r="D3" s="55" t="s">
        <v>59</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54</v>
      </c>
      <c r="AL3" s="54"/>
      <c r="AM3" s="54"/>
      <c r="AN3" s="54"/>
      <c r="AO3" s="54"/>
      <c r="AP3" s="54"/>
    </row>
    <row r="4" spans="1:42" ht="24" customHeight="1" x14ac:dyDescent="0.2">
      <c r="A4" s="59" t="str">
        <f>'[8]identificación riesgo gestión'!A5:I5</f>
        <v>Dependencia/Proceso: RECREACION Y DEPORTES</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'[8]identificación riesgo gestión'!A6:I6</f>
        <v>Objetivo: Fomentar la Recreación y Deporte según en cumplimiento de las exigencias nacionales y municipales, por medio de la ejecución de programas recreo-deportivos con la finalidad de colmar las expectativas y necesidad de la comunidad en general.</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+'[8]análisis riesgo inherente'!A4</f>
        <v>Análisis del Riesgo Inherente</v>
      </c>
      <c r="I7" s="63"/>
      <c r="J7" s="63"/>
      <c r="K7" s="63"/>
      <c r="L7" s="63"/>
      <c r="M7" s="45" t="str">
        <f>+'[8]valoración controles R1'!A4</f>
        <v>Valoración del Riesgo Controles</v>
      </c>
      <c r="N7" s="45"/>
      <c r="O7" s="45"/>
      <c r="P7" s="45"/>
      <c r="Q7" s="45"/>
      <c r="R7" s="45"/>
      <c r="S7" s="45"/>
      <c r="T7" s="45"/>
      <c r="U7" s="45"/>
      <c r="V7" s="45"/>
      <c r="W7" s="53" t="str">
        <f>+'[8]análisis riesgo residual'!A4</f>
        <v>Análisis Riesgo Residual
(Probabilidad e Impacto Residual)</v>
      </c>
      <c r="X7" s="53"/>
      <c r="Y7" s="53"/>
      <c r="Z7" s="53"/>
      <c r="AA7" s="53"/>
      <c r="AB7" s="53"/>
      <c r="AC7" s="53"/>
      <c r="AD7" s="53"/>
      <c r="AE7" s="64" t="str">
        <f>+'[8]evaluación del riesgo'!A4</f>
        <v>Evaluación del Riesgo Final
(Riesgo Residual)</v>
      </c>
      <c r="AF7" s="64"/>
      <c r="AG7" s="64"/>
      <c r="AH7" s="64"/>
      <c r="AI7" s="64"/>
      <c r="AJ7" s="65"/>
      <c r="AK7" s="63" t="str">
        <f>+'[8]plan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27"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21.5" customHeight="1" x14ac:dyDescent="0.2">
      <c r="A10" s="74">
        <v>1</v>
      </c>
      <c r="B10" s="76" t="str">
        <f>+'[8]identificación riesgo gestión'!C8</f>
        <v>Perdida de credibilidad por parte de la comunidad, insatisfacción, mala reputación en medios de comunicación.</v>
      </c>
      <c r="C10" s="76" t="str">
        <f>'[8]identificación riesgo gestión'!D8</f>
        <v>Actividades de planeación deficientes, implementos de trabajo escasos, personal no idóneo para ejecutar las actividades, mala asignación de personal.</v>
      </c>
      <c r="D10" s="76" t="str">
        <f>'[8]identificación riesgo gestión'!E8</f>
        <v>Servicios de recreación y deporte con bajo impacto de satisfacción a la comunidad.</v>
      </c>
      <c r="E10" s="76" t="str">
        <f>'[8]identificación riesgo gestión'!F8</f>
        <v>Probabilidad que los servicios ofrecidos por el IMRD no colmen las expectativas de la comunidad</v>
      </c>
      <c r="F10" s="76" t="str">
        <f>+'[8]identificación riesgo gestión'!H8</f>
        <v>Ejecución y administración de procesos</v>
      </c>
      <c r="G10" s="78" t="str">
        <f>+'[8]identificación riesgo gestión'!I8</f>
        <v>3 a 24 veces por año</v>
      </c>
      <c r="H10" s="27" t="str">
        <f>+'[8]análisis riesgo inherente'!C8</f>
        <v>Muy Baja</v>
      </c>
      <c r="I10" s="70">
        <f>+'[8]análisis riesgo inherente'!D8</f>
        <v>0.2</v>
      </c>
      <c r="J10" s="27" t="str">
        <f>+'[8]análisis riesgo inherente'!E8</f>
        <v>Mayor</v>
      </c>
      <c r="K10" s="70">
        <f>+'[8]análisis riesgo inherente'!F8</f>
        <v>0.8</v>
      </c>
      <c r="L10" s="72" t="str">
        <f>'[8]análisis riesgo inherente'!G8</f>
        <v>ALTO</v>
      </c>
      <c r="M10" s="6" t="str">
        <f>'[8]valoracion del riesgo'!B9</f>
        <v>Control No.1
Preventivo
(Probabilidad)</v>
      </c>
      <c r="N10" s="7" t="str">
        <f>'[8]valoracion del riesgo'!C9</f>
        <v>Resultado de las encuestas de satisfacción a la comunidad.</v>
      </c>
      <c r="O10" s="18" t="s">
        <v>47</v>
      </c>
      <c r="P10" s="19"/>
      <c r="Q10" s="6" t="str">
        <f>'[8]valoracion del riesgo'!F9</f>
        <v>Detectivo</v>
      </c>
      <c r="R10" s="6" t="str">
        <f>'[8]valoracion del riesgo'!G9</f>
        <v>Manual</v>
      </c>
      <c r="S10" s="22">
        <f>'[8]valoracion del riesgo'!H9</f>
        <v>0.3</v>
      </c>
      <c r="T10" s="6" t="str">
        <f>'[8]valoracion del riesgo'!I9</f>
        <v>Documentado</v>
      </c>
      <c r="U10" s="6" t="str">
        <f>'[8]valoracion del riesgo'!J9</f>
        <v>Continua</v>
      </c>
      <c r="V10" s="6" t="str">
        <f>'[8]valoracion del riesgo'!K9</f>
        <v>Con Registro</v>
      </c>
      <c r="W10" s="76" t="str">
        <f>'[8]identificación riesgo gestión'!F8</f>
        <v>Probabilidad que los servicios ofrecidos por el IMRD no colmen las expectativas de la comunidad</v>
      </c>
      <c r="X10" s="6" t="str">
        <f>+'[8]análisis riesgo residual'!B8</f>
        <v>Probabilidad Inherente</v>
      </c>
      <c r="Y10" s="10">
        <f>+'[8]análisis riesgo residual'!C8</f>
        <v>0.2</v>
      </c>
      <c r="Z10" s="6" t="str">
        <f>+'[8]análisis riesgo residual'!D8</f>
        <v>Control No.1
Preventivo
(Probabilidad)</v>
      </c>
      <c r="AA10" s="10">
        <f>+'[8]análisis riesgo residual'!E8</f>
        <v>0.3</v>
      </c>
      <c r="AB10" s="10">
        <f>+'[8]análisis riesgo residual'!F8</f>
        <v>0.06</v>
      </c>
      <c r="AC10" s="81">
        <f>+'[8]análisis riesgo residual'!G8</f>
        <v>0.14000000000000001</v>
      </c>
      <c r="AD10" s="83">
        <f>+'[8]análisis riesgo residual'!H8</f>
        <v>0.56000000000000005</v>
      </c>
      <c r="AE10" s="27" t="str">
        <f>+'[8]evaluación del riesgo'!B8</f>
        <v>Muy Baja</v>
      </c>
      <c r="AF10" s="70">
        <f>+'[8]evaluación del riesgo'!C8</f>
        <v>0.14000000000000001</v>
      </c>
      <c r="AG10" s="27" t="str">
        <f>+'[8]evaluación del riesgo'!D8</f>
        <v>Moderado</v>
      </c>
      <c r="AH10" s="70">
        <f>+'[8]evaluación del riesgo'!E8</f>
        <v>0.56000000000000005</v>
      </c>
      <c r="AI10" s="30" t="str">
        <f>+'[8]evaluación del riesgo'!F8</f>
        <v xml:space="preserve">MODERADO </v>
      </c>
      <c r="AJ10" s="27" t="str">
        <f>+'[8]evaluación del riesgo'!G8</f>
        <v>Reducir</v>
      </c>
      <c r="AK10" s="27" t="str">
        <f>+'[8]plan de acción'!B6</f>
        <v>Reuniones de seguimiento en area de recreación y deportes</v>
      </c>
      <c r="AL10" s="27" t="str">
        <f>+'[8]plan de acción'!C6</f>
        <v>Líder de Proceso</v>
      </c>
      <c r="AM10" s="33" t="str">
        <f>+'[8]plan de acción'!D6</f>
        <v>01 de febrero del 2023</v>
      </c>
      <c r="AN10" s="33" t="str">
        <f>+'[8]plan de acción'!E6</f>
        <v>Trimestral</v>
      </c>
      <c r="AO10" s="27">
        <f>+'[8]plan de acción'!F6</f>
        <v>0</v>
      </c>
      <c r="AP10" s="27">
        <f>+'[8]plan de acción'!G6</f>
        <v>0</v>
      </c>
    </row>
    <row r="11" spans="1:42" ht="121.5" customHeight="1" x14ac:dyDescent="0.2">
      <c r="A11" s="75"/>
      <c r="B11" s="77"/>
      <c r="C11" s="77"/>
      <c r="D11" s="77"/>
      <c r="E11" s="77"/>
      <c r="F11" s="77"/>
      <c r="G11" s="79"/>
      <c r="H11" s="28"/>
      <c r="I11" s="71"/>
      <c r="J11" s="28"/>
      <c r="K11" s="71"/>
      <c r="L11" s="73"/>
      <c r="M11" s="6" t="str">
        <f>'[8]valoracion del riesgo'!B10</f>
        <v>Control No.2
Preventivo
(Impacto)</v>
      </c>
      <c r="N11" s="7" t="str">
        <f>'[8]valoracion del riesgo'!C10</f>
        <v xml:space="preserve">Balance de consolidado de PQRS con causal a escenarios deportivos </v>
      </c>
      <c r="O11" s="18"/>
      <c r="P11" s="19" t="s">
        <v>47</v>
      </c>
      <c r="Q11" s="6" t="str">
        <f>'[8]valoracion del riesgo'!F10</f>
        <v>Detectivo</v>
      </c>
      <c r="R11" s="6" t="str">
        <f>'[8]valoracion del riesgo'!G10</f>
        <v>Manual</v>
      </c>
      <c r="S11" s="22">
        <f>'[8]valoracion del riesgo'!H10</f>
        <v>0.3</v>
      </c>
      <c r="T11" s="6" t="str">
        <f>'[8]valoracion del riesgo'!I10</f>
        <v>Documentado</v>
      </c>
      <c r="U11" s="6" t="str">
        <f>'[8]valoracion del riesgo'!J10</f>
        <v>Continua</v>
      </c>
      <c r="V11" s="6" t="str">
        <f>'[8]valoracion del riesgo'!K10</f>
        <v>Con Registro</v>
      </c>
      <c r="W11" s="77"/>
      <c r="X11" s="6" t="str">
        <f>+'[8]análisis riesgo residual'!B9</f>
        <v>Impacto Inherente</v>
      </c>
      <c r="Y11" s="10">
        <f>+'[8]análisis riesgo residual'!C9</f>
        <v>0.8</v>
      </c>
      <c r="Z11" s="6" t="str">
        <f>+'[8]análisis riesgo residual'!D9</f>
        <v>Control No.2
Preventivo
(Impacto)</v>
      </c>
      <c r="AA11" s="10">
        <f>+'[8]análisis riesgo residual'!E9</f>
        <v>0.3</v>
      </c>
      <c r="AB11" s="10">
        <f>+'[8]análisis riesgo residual'!F9</f>
        <v>0.24</v>
      </c>
      <c r="AC11" s="82"/>
      <c r="AD11" s="84"/>
      <c r="AE11" s="28"/>
      <c r="AF11" s="71"/>
      <c r="AG11" s="28"/>
      <c r="AH11" s="71"/>
      <c r="AI11" s="80"/>
      <c r="AJ11" s="28"/>
      <c r="AK11" s="28"/>
      <c r="AL11" s="28"/>
      <c r="AM11" s="34"/>
      <c r="AN11" s="34"/>
      <c r="AO11" s="28"/>
      <c r="AP11" s="28"/>
    </row>
    <row r="12" spans="1:42" ht="135.75" customHeight="1" x14ac:dyDescent="0.2">
      <c r="A12" s="74">
        <v>2</v>
      </c>
      <c r="B12" s="76" t="str">
        <f>+'[8]identificación riesgo gestión'!C9</f>
        <v>Controles políticos por parte del concejo municipal negativos. Perdida de recursos asignados.</v>
      </c>
      <c r="C12" s="76" t="str">
        <f>'[8]identificación riesgo gestión'!D9</f>
        <v>Formulación de metas superiores a la capacidad de la entidad, no coherencia entre metas propuestas y recursos asignados, asignación de personal deficiente, monitoreos de compromisos tardíos.</v>
      </c>
      <c r="D12" s="76" t="str">
        <f>'[8]identificación riesgo gestión'!E9</f>
        <v>Incumplimiento en cobertura de servicios de recreación y deporte a la comunidad.</v>
      </c>
      <c r="E12" s="76" t="str">
        <f>'[8]identificación riesgo gestión'!F9</f>
        <v>Probabilidad que las metas de cobertura de servicios no cumplan los resultados esperados.</v>
      </c>
      <c r="F12" s="76" t="str">
        <f>+'[8]identificación riesgo gestión'!H9</f>
        <v>Ejecución y administración de procesos</v>
      </c>
      <c r="G12" s="78" t="str">
        <f>+'[8]identificación riesgo gestión'!I9</f>
        <v>3 a 24 veces por año</v>
      </c>
      <c r="H12" s="27" t="str">
        <f>+'[8]análisis riesgo inherente'!C9</f>
        <v>Muy Baja</v>
      </c>
      <c r="I12" s="70">
        <f>+'[8]análisis riesgo inherente'!D9</f>
        <v>0.2</v>
      </c>
      <c r="J12" s="27" t="str">
        <f>+'[8]análisis riesgo inherente'!E9</f>
        <v>Moderado</v>
      </c>
      <c r="K12" s="70">
        <f>+'[8]análisis riesgo inherente'!F9</f>
        <v>0.6</v>
      </c>
      <c r="L12" s="72" t="str">
        <f>'[8]análisis riesgo inherente'!G9</f>
        <v xml:space="preserve">MODERADO </v>
      </c>
      <c r="M12" s="6" t="str">
        <f>'[8]valoracion del riesgo'!B11</f>
        <v>Control No.1
Preventivo
(Probabilidad)</v>
      </c>
      <c r="N12" s="7" t="str">
        <f>'[8]valoracion del riesgo'!C11</f>
        <v>Control estadística de datos de cobertura por servicios y programas</v>
      </c>
      <c r="O12" s="18" t="s">
        <v>47</v>
      </c>
      <c r="P12" s="19"/>
      <c r="Q12" s="6" t="str">
        <f>'[8]valoracion del riesgo'!F11</f>
        <v>Preventivo</v>
      </c>
      <c r="R12" s="6" t="str">
        <f>'[8]valoracion del riesgo'!G11</f>
        <v>Manual</v>
      </c>
      <c r="S12" s="22">
        <f>'[8]valoracion del riesgo'!H11</f>
        <v>0.4</v>
      </c>
      <c r="T12" s="6" t="str">
        <f>'[8]valoracion del riesgo'!I11</f>
        <v>Documentado</v>
      </c>
      <c r="U12" s="6" t="str">
        <f>'[8]valoracion del riesgo'!J11</f>
        <v>Continua</v>
      </c>
      <c r="V12" s="6" t="str">
        <f>'[8]valoracion del riesgo'!K11</f>
        <v>Con Registro</v>
      </c>
      <c r="W12" s="76" t="str">
        <f>'[8]identificación riesgo gestión'!F9</f>
        <v>Probabilidad que las metas de cobertura de servicios no cumplan los resultados esperados.</v>
      </c>
      <c r="X12" s="6" t="str">
        <f>+'[8]análisis riesgo residual'!B10</f>
        <v>Probabilidad Inherente</v>
      </c>
      <c r="Y12" s="10">
        <f>+'[8]análisis riesgo residual'!C10</f>
        <v>0.2</v>
      </c>
      <c r="Z12" s="6" t="str">
        <f>+'[8]análisis riesgo residual'!D10</f>
        <v>Control No.1
Preventivo
(Probabilidad)</v>
      </c>
      <c r="AA12" s="10">
        <f>+'[8]análisis riesgo residual'!E10</f>
        <v>0.4</v>
      </c>
      <c r="AB12" s="10">
        <f>+'[8]análisis riesgo residual'!F10</f>
        <v>8.0000000000000016E-2</v>
      </c>
      <c r="AC12" s="81">
        <f>+'[8]análisis riesgo residual'!G10</f>
        <v>0.12</v>
      </c>
      <c r="AD12" s="83">
        <f>+'[8]análisis riesgo residual'!H10</f>
        <v>0.36</v>
      </c>
      <c r="AE12" s="27" t="str">
        <f>+'[8]evaluación del riesgo'!B9</f>
        <v>Muy Baja</v>
      </c>
      <c r="AF12" s="70">
        <f>+'[8]evaluación del riesgo'!C9</f>
        <v>0.12</v>
      </c>
      <c r="AG12" s="27" t="str">
        <f>+'[8]evaluación del riesgo'!D9</f>
        <v>Menor</v>
      </c>
      <c r="AH12" s="70">
        <f>+'[8]evaluación del riesgo'!E9</f>
        <v>0.36</v>
      </c>
      <c r="AI12" s="30" t="str">
        <f>+'[8]evaluación del riesgo'!F9</f>
        <v>BAJO</v>
      </c>
      <c r="AJ12" s="27" t="str">
        <f>+'[8]evaluación del riesgo'!G9</f>
        <v>Reducir</v>
      </c>
      <c r="AK12" s="27" t="str">
        <f>+'[8]plan de acción'!B7</f>
        <v>Programaciones de actividades con tiempo suficiente.</v>
      </c>
      <c r="AL12" s="27" t="str">
        <f>+'[8]plan de acción'!C7</f>
        <v>Líder de Proceso</v>
      </c>
      <c r="AM12" s="33" t="s">
        <v>60</v>
      </c>
      <c r="AN12" s="33" t="str">
        <f>+'[8]plan de acción'!E7</f>
        <v>Trimestral</v>
      </c>
      <c r="AO12" s="27">
        <f>+'[8]plan de acción'!F7</f>
        <v>0</v>
      </c>
      <c r="AP12" s="27">
        <f>+'[8]plan de acción'!G7</f>
        <v>0</v>
      </c>
    </row>
    <row r="13" spans="1:42" ht="135.75" customHeight="1" x14ac:dyDescent="0.2">
      <c r="A13" s="75"/>
      <c r="B13" s="77"/>
      <c r="C13" s="77"/>
      <c r="D13" s="77"/>
      <c r="E13" s="77"/>
      <c r="F13" s="77"/>
      <c r="G13" s="79"/>
      <c r="H13" s="28"/>
      <c r="I13" s="71"/>
      <c r="J13" s="28"/>
      <c r="K13" s="71"/>
      <c r="L13" s="73"/>
      <c r="M13" s="6" t="str">
        <f>'[8]valoracion del riesgo'!B12</f>
        <v>Control No.2
Preventivo
(Impacto)</v>
      </c>
      <c r="N13" s="7" t="str">
        <f>'[8]valoracion del riesgo'!C12</f>
        <v xml:space="preserve">Resultado de informes de gestión del desempeño de los diferentes programas </v>
      </c>
      <c r="O13" s="18"/>
      <c r="P13" s="19" t="s">
        <v>47</v>
      </c>
      <c r="Q13" s="6" t="str">
        <f>'[8]valoracion del riesgo'!F12</f>
        <v>Preventivo</v>
      </c>
      <c r="R13" s="6" t="str">
        <f>'[8]valoracion del riesgo'!G12</f>
        <v>Manual</v>
      </c>
      <c r="S13" s="22">
        <f>'[8]valoracion del riesgo'!H12</f>
        <v>0.4</v>
      </c>
      <c r="T13" s="6" t="str">
        <f>'[8]valoracion del riesgo'!I12</f>
        <v>Documentado</v>
      </c>
      <c r="U13" s="6" t="str">
        <f>'[8]valoracion del riesgo'!J12</f>
        <v>Continua</v>
      </c>
      <c r="V13" s="6" t="str">
        <f>'[8]valoracion del riesgo'!K12</f>
        <v>Con Registro</v>
      </c>
      <c r="W13" s="77"/>
      <c r="X13" s="6" t="str">
        <f>+'[8]análisis riesgo residual'!B11</f>
        <v>Impacto Inherente</v>
      </c>
      <c r="Y13" s="10">
        <f>+'[8]análisis riesgo residual'!C11</f>
        <v>0.6</v>
      </c>
      <c r="Z13" s="6" t="str">
        <f>+'[8]análisis riesgo residual'!D11</f>
        <v>Control No.2
Preventivo
(Impacto)</v>
      </c>
      <c r="AA13" s="10">
        <f>+'[8]análisis riesgo residual'!E11</f>
        <v>0.4</v>
      </c>
      <c r="AB13" s="10">
        <f>+'[8]análisis riesgo residual'!F11</f>
        <v>0.24</v>
      </c>
      <c r="AC13" s="82"/>
      <c r="AD13" s="84"/>
      <c r="AE13" s="28"/>
      <c r="AF13" s="71"/>
      <c r="AG13" s="28"/>
      <c r="AH13" s="71"/>
      <c r="AI13" s="80"/>
      <c r="AJ13" s="28"/>
      <c r="AK13" s="28"/>
      <c r="AL13" s="28"/>
      <c r="AM13" s="34"/>
      <c r="AN13" s="34"/>
      <c r="AO13" s="28"/>
      <c r="AP13" s="28"/>
    </row>
    <row r="14" spans="1:42" ht="116.25" customHeight="1" x14ac:dyDescent="0.2">
      <c r="A14" s="74">
        <v>3</v>
      </c>
      <c r="B14" s="76" t="str">
        <f>+'[8]identificación riesgo gestión'!C10</f>
        <v>Detrimento del los bienes de la entidad, sanciones disciplinarias.</v>
      </c>
      <c r="C14" s="76" t="str">
        <f>'[8]identificación riesgo gestión'!D10</f>
        <v>Falta de sentido de pertenencia de la entidad.    Contoles de entrada y salida de inventarios deficiente, controles sobre el personal deficientes.</v>
      </c>
      <c r="D14" s="76" t="str">
        <f>'[8]identificación riesgo gestión'!E10</f>
        <v>Uso de inventarios, personal o servicios con uso lucrativo para terceros, funcionarios o contratistas de la entidad.</v>
      </c>
      <c r="E14" s="76" t="str">
        <f>'[8]identificación riesgo gestión'!F10</f>
        <v>Probabilidad de realizar cobros a la comunidad por servicios o tramites que son gratuitos.</v>
      </c>
      <c r="F14" s="76" t="str">
        <f>+'[8]identificación riesgo gestión'!H10</f>
        <v>Fraude Interno</v>
      </c>
      <c r="G14" s="78" t="str">
        <f>+'[8]identificación riesgo gestión'!I10</f>
        <v>3 a 24 veces por año</v>
      </c>
      <c r="H14" s="27" t="str">
        <f>+'[8]análisis riesgo inherente'!C10</f>
        <v>Muy Baja</v>
      </c>
      <c r="I14" s="70">
        <f>+'[8]análisis riesgo inherente'!D10</f>
        <v>0.2</v>
      </c>
      <c r="J14" s="27" t="str">
        <f>+'[8]análisis riesgo inherente'!E10</f>
        <v>Catastrófico</v>
      </c>
      <c r="K14" s="70">
        <f>+'[8]análisis riesgo inherente'!F10</f>
        <v>1</v>
      </c>
      <c r="L14" s="72" t="str">
        <f>'[8]análisis riesgo inherente'!G10</f>
        <v>EXTREMO</v>
      </c>
      <c r="M14" s="6" t="str">
        <f>'[8]valoracion del riesgo'!B13</f>
        <v>Control No.1
Preventivo
(Probabilidad)</v>
      </c>
      <c r="N14" s="7" t="str">
        <f>'[8]valoracion del riesgo'!C13</f>
        <v>Control de denuncias de la comunidad</v>
      </c>
      <c r="O14" s="23" t="s">
        <v>47</v>
      </c>
      <c r="P14" s="24"/>
      <c r="Q14" s="6" t="str">
        <f>'[8]valoracion del riesgo'!F13</f>
        <v>Preventivo</v>
      </c>
      <c r="R14" s="6" t="str">
        <f>'[8]valoracion del riesgo'!G13</f>
        <v>Manual</v>
      </c>
      <c r="S14" s="22">
        <f>'[8]valoracion del riesgo'!H13</f>
        <v>0.4</v>
      </c>
      <c r="T14" s="6" t="str">
        <f>'[8]valoracion del riesgo'!I13</f>
        <v>Documentado</v>
      </c>
      <c r="U14" s="6" t="str">
        <f>'[8]valoracion del riesgo'!J13</f>
        <v>Continua</v>
      </c>
      <c r="V14" s="6" t="str">
        <f>'[8]valoracion del riesgo'!K13</f>
        <v>Con Registro</v>
      </c>
      <c r="W14" s="76" t="str">
        <f>'[8]identificación riesgo gestión'!F10</f>
        <v>Probabilidad de realizar cobros a la comunidad por servicios o tramites que son gratuitos.</v>
      </c>
      <c r="X14" s="6" t="str">
        <f>+'[8]análisis riesgo residual'!B12</f>
        <v>Probabilidad Inherente</v>
      </c>
      <c r="Y14" s="10">
        <f>+'[8]análisis riesgo residual'!C12</f>
        <v>0.2</v>
      </c>
      <c r="Z14" s="6" t="str">
        <f>+'[8]análisis riesgo residual'!D12</f>
        <v>Control No.1
Preventivo
(Probabilidad)</v>
      </c>
      <c r="AA14" s="10">
        <f>+'[8]análisis riesgo residual'!E12</f>
        <v>0.4</v>
      </c>
      <c r="AB14" s="10">
        <f>+'[8]análisis riesgo residual'!F12</f>
        <v>8.0000000000000016E-2</v>
      </c>
      <c r="AC14" s="81">
        <f>+'[8]análisis riesgo residual'!G12</f>
        <v>0.12</v>
      </c>
      <c r="AD14" s="83">
        <f>+'[8]análisis riesgo residual'!H12</f>
        <v>0.6</v>
      </c>
      <c r="AE14" s="27" t="str">
        <f>+'[8]evaluación del riesgo'!B10</f>
        <v>Muy Baja</v>
      </c>
      <c r="AF14" s="70">
        <f>+'[8]evaluación del riesgo'!C10</f>
        <v>0.12</v>
      </c>
      <c r="AG14" s="27" t="str">
        <f>+'[8]evaluación del riesgo'!D10</f>
        <v>Moderado</v>
      </c>
      <c r="AH14" s="70">
        <f>+'[8]evaluación del riesgo'!E10</f>
        <v>0.6</v>
      </c>
      <c r="AI14" s="30" t="str">
        <f>+'[8]evaluación del riesgo'!F10</f>
        <v xml:space="preserve">MODERADO </v>
      </c>
      <c r="AJ14" s="27" t="str">
        <f>+'[8]evaluación del riesgo'!G10</f>
        <v>Reducir</v>
      </c>
      <c r="AK14" s="27" t="str">
        <f>+'[8]plan de acción'!B8</f>
        <v>Programaciones de actividades con tiempo suficiente.</v>
      </c>
      <c r="AL14" s="27" t="str">
        <f>+'[8]plan de acción'!C8</f>
        <v>Líder de Proceso</v>
      </c>
      <c r="AM14" s="33" t="s">
        <v>60</v>
      </c>
      <c r="AN14" s="33" t="str">
        <f>+'[8]plan de acción'!E8</f>
        <v>Trimestral</v>
      </c>
      <c r="AO14" s="27">
        <f>+'[8]plan de acción'!F8</f>
        <v>0</v>
      </c>
      <c r="AP14" s="27">
        <f>+'[8]plan de acción'!G8</f>
        <v>0</v>
      </c>
    </row>
    <row r="15" spans="1:42" ht="116.25" customHeight="1" x14ac:dyDescent="0.2">
      <c r="A15" s="75"/>
      <c r="B15" s="77"/>
      <c r="C15" s="77"/>
      <c r="D15" s="77"/>
      <c r="E15" s="77"/>
      <c r="F15" s="77"/>
      <c r="G15" s="79"/>
      <c r="H15" s="28"/>
      <c r="I15" s="71"/>
      <c r="J15" s="28"/>
      <c r="K15" s="71"/>
      <c r="L15" s="73"/>
      <c r="M15" s="6" t="str">
        <f>'[8]valoracion del riesgo'!B14</f>
        <v>Control No.2
Preventivo
(Impacto)</v>
      </c>
      <c r="N15" s="7" t="str">
        <f>'[8]valoracion del riesgo'!C14</f>
        <v xml:space="preserve">Incluir en la encuesta de satisfacción una pregunta para registrar libremente posibles actos de corrupción </v>
      </c>
      <c r="O15" s="18"/>
      <c r="P15" s="19" t="s">
        <v>47</v>
      </c>
      <c r="Q15" s="6" t="str">
        <f>'[8]valoracion del riesgo'!F14</f>
        <v>Preventivo</v>
      </c>
      <c r="R15" s="6" t="str">
        <f>'[8]valoracion del riesgo'!G14</f>
        <v>Manual</v>
      </c>
      <c r="S15" s="22">
        <f>'[8]valoracion del riesgo'!H14</f>
        <v>0.4</v>
      </c>
      <c r="T15" s="6" t="str">
        <f>'[8]valoracion del riesgo'!I14</f>
        <v>Documentado</v>
      </c>
      <c r="U15" s="6" t="str">
        <f>'[8]valoracion del riesgo'!J14</f>
        <v>Continua</v>
      </c>
      <c r="V15" s="6" t="str">
        <f>'[8]valoracion del riesgo'!K14</f>
        <v>Con Registro</v>
      </c>
      <c r="W15" s="77"/>
      <c r="X15" s="6" t="str">
        <f>+'[8]análisis riesgo residual'!B13</f>
        <v>Impacto Inherente</v>
      </c>
      <c r="Y15" s="10">
        <f>+'[8]análisis riesgo residual'!C13</f>
        <v>1</v>
      </c>
      <c r="Z15" s="6" t="str">
        <f>+'[8]análisis riesgo residual'!D13</f>
        <v>Control No.2
Preventivo
(Impacto)</v>
      </c>
      <c r="AA15" s="10">
        <f>+'[8]análisis riesgo residual'!E13</f>
        <v>0.4</v>
      </c>
      <c r="AB15" s="10">
        <f>+'[8]análisis riesgo residual'!F13</f>
        <v>0.4</v>
      </c>
      <c r="AC15" s="82"/>
      <c r="AD15" s="84"/>
      <c r="AE15" s="28"/>
      <c r="AF15" s="71"/>
      <c r="AG15" s="28"/>
      <c r="AH15" s="71"/>
      <c r="AI15" s="80"/>
      <c r="AJ15" s="28"/>
      <c r="AK15" s="28"/>
      <c r="AL15" s="28"/>
      <c r="AM15" s="34"/>
      <c r="AN15" s="34"/>
      <c r="AO15" s="28"/>
      <c r="AP15" s="28"/>
    </row>
    <row r="16" spans="1:42" x14ac:dyDescent="0.2">
      <c r="A16" s="25" t="s">
        <v>61</v>
      </c>
      <c r="B16" s="26" t="str">
        <f>'[8]identificación riesgo gestión'!B11</f>
        <v xml:space="preserve">Equipo de trabajo </v>
      </c>
    </row>
    <row r="17" spans="1:3" x14ac:dyDescent="0.2">
      <c r="A17" s="25" t="s">
        <v>62</v>
      </c>
      <c r="B17" s="26" t="str">
        <f>'[8]identificación riesgo gestión'!B12</f>
        <v xml:space="preserve">Lider del proceso </v>
      </c>
    </row>
    <row r="18" spans="1:3" x14ac:dyDescent="0.2">
      <c r="A18" s="25" t="s">
        <v>63</v>
      </c>
      <c r="B18" s="67">
        <v>45321</v>
      </c>
      <c r="C18" s="67"/>
    </row>
  </sheetData>
  <mergeCells count="132">
    <mergeCell ref="B18:C18"/>
    <mergeCell ref="AP14:AP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J12:J13"/>
    <mergeCell ref="K12:K13"/>
    <mergeCell ref="L12:L13"/>
    <mergeCell ref="W12:W13"/>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I10:I11"/>
    <mergeCell ref="J10:J11"/>
    <mergeCell ref="K10:K11"/>
    <mergeCell ref="L10:L11"/>
    <mergeCell ref="AM8:AM9"/>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M8:M9"/>
    <mergeCell ref="N8:N9"/>
    <mergeCell ref="O8:P8"/>
    <mergeCell ref="Q8:V8"/>
    <mergeCell ref="W8:W9"/>
    <mergeCell ref="X8:Y9"/>
    <mergeCell ref="G8:G9"/>
    <mergeCell ref="H8:H9"/>
    <mergeCell ref="I8:I9"/>
    <mergeCell ref="J8:J9"/>
    <mergeCell ref="K8:K9"/>
    <mergeCell ref="L8:L9"/>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E8:AE9"/>
    <mergeCell ref="AF8:AF9"/>
  </mergeCells>
  <conditionalFormatting sqref="I10 I12 I14 Y10:Y15 AA10:AB15">
    <cfRule type="cellIs" priority="15" operator="equal">
      <formula>"Muy Baja 20%"</formula>
    </cfRule>
    <cfRule type="containsText" priority="16" operator="containsText" text="Muy Baja 20%">
      <formula>NOT(ISERROR(SEARCH("Muy Baja 20%",I10)))</formula>
    </cfRule>
  </conditionalFormatting>
  <conditionalFormatting sqref="K10 K12 K14">
    <cfRule type="cellIs" priority="9" operator="equal">
      <formula>"Muy Baja 20%"</formula>
    </cfRule>
    <cfRule type="containsText" priority="10" operator="containsText" text="Muy Baja 20%">
      <formula>NOT(ISERROR(SEARCH("Muy Baja 20%",K10)))</formula>
    </cfRule>
  </conditionalFormatting>
  <conditionalFormatting sqref="AF10 AF12 AF14">
    <cfRule type="cellIs" priority="3" operator="equal">
      <formula>"Muy Baja 20%"</formula>
    </cfRule>
    <cfRule type="containsText" priority="4" operator="containsText" text="Muy Baja 20%">
      <formula>NOT(ISERROR(SEARCH("Muy Baja 20%",AF10)))</formula>
    </cfRule>
  </conditionalFormatting>
  <conditionalFormatting sqref="AH10 AH12 AH14">
    <cfRule type="cellIs" priority="1" operator="equal">
      <formula>"Muy Baja 20%"</formula>
    </cfRule>
    <cfRule type="containsText" priority="2" operator="containsText" text="Muy Baja 20%">
      <formula>NOT(ISERROR(SEARCH("Muy Baja 20%",AH10)))</formula>
    </cfRule>
  </conditionalFormatting>
  <conditionalFormatting sqref="L10 L12 L14">
    <cfRule type="containsText" dxfId="39" priority="11" operator="containsText" text="EXTREMO">
      <formula>NOT(ISERROR(SEARCH("EXTREMO",L10)))</formula>
    </cfRule>
    <cfRule type="containsText" dxfId="38" priority="12" operator="containsText" text="ALTO">
      <formula>NOT(ISERROR(SEARCH("ALTO",L10)))</formula>
    </cfRule>
    <cfRule type="containsText" dxfId="37" priority="13" operator="containsText" text="MODERADO">
      <formula>NOT(ISERROR(SEARCH("MODERADO",L10)))</formula>
    </cfRule>
    <cfRule type="containsText" dxfId="36" priority="14"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97503152-AAF0-44D2-B778-B9AD36B9F6A7}">
            <xm:f>NOT(ISERROR(SEARCH("Extremo",AI10)))</xm:f>
            <xm:f>"Extremo"</xm:f>
            <x14:dxf>
              <fill>
                <patternFill>
                  <bgColor rgb="FFFF0000"/>
                </patternFill>
              </fill>
            </x14:dxf>
          </x14:cfRule>
          <x14:cfRule type="containsText" priority="6" operator="containsText" id="{BBE1E423-49C1-44A1-A942-1FE9BCA4AE5C}">
            <xm:f>NOT(ISERROR(SEARCH("Alto",AI10)))</xm:f>
            <xm:f>"Alto"</xm:f>
            <x14:dxf>
              <fill>
                <patternFill>
                  <bgColor rgb="FFFFC000"/>
                </patternFill>
              </fill>
            </x14:dxf>
          </x14:cfRule>
          <x14:cfRule type="containsText" priority="7" operator="containsText" id="{972BDB10-7573-4FE6-BE9B-84697788973B}">
            <xm:f>NOT(ISERROR(SEARCH("Moderado",AI10)))</xm:f>
            <xm:f>"Moderado"</xm:f>
            <x14:dxf>
              <fill>
                <patternFill>
                  <bgColor rgb="FFFFFF00"/>
                </patternFill>
              </fill>
            </x14:dxf>
          </x14:cfRule>
          <x14:cfRule type="containsText" priority="8" operator="containsText" id="{4D3BC16A-3E50-4F94-B414-4987669B29FE}">
            <xm:f>NOT(ISERROR(SEARCH("Bajo",AI10)))</xm:f>
            <xm:f>"Bajo"</xm:f>
            <x14:dxf>
              <fill>
                <patternFill>
                  <bgColor rgb="FF92D050"/>
                </patternFill>
              </fill>
            </x14:dxf>
          </x14:cfRule>
          <xm:sqref>AI10 AI12 AI14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19"/>
  <sheetViews>
    <sheetView showGridLines="0" view="pageBreakPreview" topLeftCell="A13" zoomScale="50" zoomScaleNormal="30" zoomScaleSheetLayoutView="50" workbookViewId="0">
      <selection activeCell="B19" sqref="B19:C19"/>
    </sheetView>
  </sheetViews>
  <sheetFormatPr baseColWidth="10" defaultRowHeight="14.25" x14ac:dyDescent="0.2"/>
  <cols>
    <col min="1" max="1" width="28.85546875" style="1" customWidth="1"/>
    <col min="2" max="2" width="17.5703125" style="1" customWidth="1"/>
    <col min="3" max="3" width="18.42578125" style="1" customWidth="1"/>
    <col min="4" max="4" width="25.42578125" style="1" customWidth="1"/>
    <col min="5" max="5" width="24.85546875" style="1" customWidth="1"/>
    <col min="6" max="6" width="20.42578125" style="1" customWidth="1"/>
    <col min="7" max="7" width="22.28515625" style="1" customWidth="1"/>
    <col min="8" max="8" width="17.5703125" style="1" customWidth="1"/>
    <col min="9" max="9" width="18" style="1" customWidth="1"/>
    <col min="10" max="10" width="15.85546875" style="1" customWidth="1"/>
    <col min="11" max="11" width="16.28515625" style="1" customWidth="1"/>
    <col min="12" max="12" width="16.7109375" style="1" customWidth="1"/>
    <col min="13" max="13" width="16.42578125" style="1" customWidth="1"/>
    <col min="14" max="14" width="34.28515625" style="1" customWidth="1"/>
    <col min="15" max="15" width="19.140625" style="1" bestFit="1" customWidth="1"/>
    <col min="16" max="16" width="13.140625" style="1" customWidth="1"/>
    <col min="17" max="17" width="12.140625" style="1" customWidth="1"/>
    <col min="18" max="18" width="23.85546875" style="1" customWidth="1"/>
    <col min="19" max="19" width="19" style="1" customWidth="1"/>
    <col min="20" max="20" width="22.28515625" style="1" customWidth="1"/>
    <col min="21" max="21" width="18" style="1" customWidth="1"/>
    <col min="22" max="22" width="16.42578125"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7.42578125" style="1" customWidth="1"/>
    <col min="29" max="29" width="17.85546875" style="1" customWidth="1"/>
    <col min="30" max="30" width="15.85546875" style="1" customWidth="1"/>
    <col min="31" max="31" width="15.28515625" style="1" customWidth="1"/>
    <col min="32" max="32" width="11.85546875" style="1" customWidth="1"/>
    <col min="33" max="33" width="15.5703125" style="1" customWidth="1"/>
    <col min="34" max="34" width="11.42578125" style="1"/>
    <col min="35" max="35" width="14.7109375" style="1" customWidth="1"/>
    <col min="36" max="36" width="19" style="1" customWidth="1"/>
    <col min="37" max="37" width="34.5703125" style="1" customWidth="1"/>
    <col min="38" max="38" width="18.7109375" style="1" customWidth="1"/>
    <col min="39" max="39" width="18.5703125" style="1" customWidth="1"/>
    <col min="40" max="40" width="15.5703125" style="1" customWidth="1"/>
    <col min="41" max="41" width="14.85546875"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5</v>
      </c>
      <c r="AL2" s="54"/>
      <c r="AM2" s="54"/>
      <c r="AN2" s="54"/>
      <c r="AO2" s="54"/>
      <c r="AP2" s="54"/>
    </row>
    <row r="3" spans="1:42" ht="30.75" customHeight="1" x14ac:dyDescent="0.2">
      <c r="A3" s="54"/>
      <c r="B3" s="54"/>
      <c r="C3" s="54"/>
      <c r="D3" s="55" t="s">
        <v>53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51</v>
      </c>
      <c r="AL3" s="54"/>
      <c r="AM3" s="54"/>
      <c r="AN3" s="54"/>
      <c r="AO3" s="54"/>
      <c r="AP3" s="54"/>
    </row>
    <row r="4" spans="1:42" ht="24" customHeight="1" x14ac:dyDescent="0.2">
      <c r="A4" s="59" t="str">
        <f>'[9]identificación riesgo gestión'!A5:I5</f>
        <v>Dependencia/Proceso: TALENTO HUMANO</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'[9]identificación riesgo gestión'!A6:I6</f>
        <v xml:space="preserve">Objetivo: Asegurar y mejorar  la competencia de los servidores públicos y/o particulares que ejercen funciones públicas que cuantitativa y cualitativamente requiere la Entidad para el logro de sus Objetivos Institucionales. </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+'[9]análisis riesgo inherente'!A4</f>
        <v>Análisis del Riesgo Inherente</v>
      </c>
      <c r="I7" s="63"/>
      <c r="J7" s="63"/>
      <c r="K7" s="63"/>
      <c r="L7" s="63"/>
      <c r="M7" s="45" t="str">
        <f>+'[9]valoración controles R1'!A4</f>
        <v>Valoración del Riesgo Controles</v>
      </c>
      <c r="N7" s="45"/>
      <c r="O7" s="45"/>
      <c r="P7" s="45"/>
      <c r="Q7" s="45"/>
      <c r="R7" s="45"/>
      <c r="S7" s="45"/>
      <c r="T7" s="45"/>
      <c r="U7" s="45"/>
      <c r="V7" s="45"/>
      <c r="W7" s="53" t="str">
        <f>+'[9]análisis riesgo residual'!A4</f>
        <v>Análisis Riesgo Residual
(Probabilidad e Impacto Residual)</v>
      </c>
      <c r="X7" s="53"/>
      <c r="Y7" s="53"/>
      <c r="Z7" s="53"/>
      <c r="AA7" s="53"/>
      <c r="AB7" s="53"/>
      <c r="AC7" s="53"/>
      <c r="AD7" s="53"/>
      <c r="AE7" s="64" t="str">
        <f>+'[9]evaluación del riesgo'!A4</f>
        <v>Evaluación del Riesgo Final
(Riesgo Residual)</v>
      </c>
      <c r="AF7" s="64"/>
      <c r="AG7" s="64"/>
      <c r="AH7" s="64"/>
      <c r="AI7" s="64"/>
      <c r="AJ7" s="65"/>
      <c r="AK7" s="63" t="str">
        <f>+'[9]plan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44.25"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+'[9]identificación riesgo gestión'!C8</f>
        <v>Dificultad del trabajo en equipo, resultados por proceso deficientes.</v>
      </c>
      <c r="C10" s="40" t="str">
        <f>+'[9]identificación riesgo gestión'!D8</f>
        <v>Inducciones inadecuadas, espacios de integración limitados, flujos de comunicación deficientes, jerarquías no definidas.</v>
      </c>
      <c r="D10" s="40" t="str">
        <f>+'[9]identificación riesgo gestión'!E8</f>
        <v>Deterioro en el clima laboral de la entidad.</v>
      </c>
      <c r="E10" s="40" t="str">
        <f>'[9]identificación riesgo gestión'!F8</f>
        <v>Probabilidad que el ambiente de trabajo con los compañeros de trabajo se torna molesto y pesado.</v>
      </c>
      <c r="F10" s="40" t="str">
        <f>+'[9]identificación riesgo gestión'!H8</f>
        <v>Ejecución y administración de procesos</v>
      </c>
      <c r="G10" s="42" t="str">
        <f>+'[9]identificación riesgo gestión'!I8</f>
        <v>3 a 24 veces por año</v>
      </c>
      <c r="H10" s="32" t="str">
        <f>+'[9]análisis riesgo inherente'!C8</f>
        <v>Baja</v>
      </c>
      <c r="I10" s="37">
        <f>+'[9]análisis riesgo inherente'!D8</f>
        <v>0.4</v>
      </c>
      <c r="J10" s="32" t="str">
        <f>+'[9]análisis riesgo inherente'!E8</f>
        <v>Mayor</v>
      </c>
      <c r="K10" s="37">
        <f>+'[9]análisis riesgo inherente'!F8</f>
        <v>0.8</v>
      </c>
      <c r="L10" s="38" t="str">
        <f>'[9]análisis riesgo inherente'!G8</f>
        <v>ALTO</v>
      </c>
      <c r="M10" s="6" t="str">
        <f>'[9]valoracion del riesgo'!B9</f>
        <v>Control No.1
Preventivo
(Probabilidad)</v>
      </c>
      <c r="N10" s="7" t="str">
        <f>'[9]valoracion del riesgo'!C9</f>
        <v>Resultado de la encuesta de clima laboral</v>
      </c>
      <c r="O10" s="8" t="s">
        <v>47</v>
      </c>
      <c r="P10" s="9"/>
      <c r="Q10" s="6" t="str">
        <f>'[9]valoracion del riesgo'!F9</f>
        <v>Preventivo</v>
      </c>
      <c r="R10" s="6" t="str">
        <f>'[9]valoracion del riesgo'!G9</f>
        <v>Manual</v>
      </c>
      <c r="S10" s="10">
        <f>'[9]valoracion del riesgo'!H9</f>
        <v>0.4</v>
      </c>
      <c r="T10" s="6" t="str">
        <f>'[9]valoracion del riesgo'!I9</f>
        <v>Documentado</v>
      </c>
      <c r="U10" s="6" t="str">
        <f>'[9]valoracion del riesgo'!J9</f>
        <v>Continua</v>
      </c>
      <c r="V10" s="6" t="str">
        <f>'[9]valoracion del riesgo'!K9</f>
        <v>Con Registro</v>
      </c>
      <c r="W10" s="40" t="str">
        <f>'[9]análisis riesgo residual'!A8</f>
        <v>Probabilidad que el ambiente de trabajo con los compañeros de trabajo se torna molesto y pesado.</v>
      </c>
      <c r="X10" s="6" t="str">
        <f>+'[9]análisis riesgo residual'!B8</f>
        <v>Probabilidad Inherente</v>
      </c>
      <c r="Y10" s="10">
        <f>+'[9]análisis riesgo residual'!C8</f>
        <v>0.4</v>
      </c>
      <c r="Z10" s="6" t="str">
        <f>+'[9]análisis riesgo residual'!D8</f>
        <v>Control No.1
Preventivo
(Probabilidad)</v>
      </c>
      <c r="AA10" s="10">
        <f>+'[9]análisis riesgo residual'!E8</f>
        <v>0.4</v>
      </c>
      <c r="AB10" s="10">
        <f>+'[9]análisis riesgo residual'!F8</f>
        <v>0.16000000000000003</v>
      </c>
      <c r="AC10" s="35">
        <f>+'[9]análisis riesgo residual'!G8</f>
        <v>0.24</v>
      </c>
      <c r="AD10" s="36">
        <f>+'[9]análisis riesgo residual'!H8</f>
        <v>0.48</v>
      </c>
      <c r="AE10" s="32" t="str">
        <f>+'[9]evaluación del riesgo'!B8</f>
        <v>Baja</v>
      </c>
      <c r="AF10" s="37">
        <f>+'[9]evaluación del riesgo'!C8</f>
        <v>0.24</v>
      </c>
      <c r="AG10" s="32" t="str">
        <f>+'[9]evaluación del riesgo'!D8</f>
        <v>Moderado</v>
      </c>
      <c r="AH10" s="37">
        <f>+'[9]evaluación del riesgo'!E8</f>
        <v>0.48</v>
      </c>
      <c r="AI10" s="30" t="str">
        <f>+'[9]evaluación del riesgo'!F8</f>
        <v xml:space="preserve">MODERADO </v>
      </c>
      <c r="AJ10" s="32" t="str">
        <f>+'[9]evaluación del riesgo'!G8</f>
        <v>Reducir</v>
      </c>
      <c r="AK10" s="27" t="str">
        <f>+'[9]plan de acción'!B6</f>
        <v>Acciones frente a los resultados de clima laboral, bienestar laboral y plan de capacitaciones</v>
      </c>
      <c r="AL10" s="27" t="str">
        <f>+'[9]plan de acción'!C6</f>
        <v>Control interno y gestion de calidad.</v>
      </c>
      <c r="AM10" s="33">
        <f>+'[9]plan de acción'!D6</f>
        <v>44958</v>
      </c>
      <c r="AN10" s="33">
        <f>+'[9]plan de acción'!E6</f>
        <v>45046</v>
      </c>
      <c r="AO10" s="27" t="str">
        <f>+'[9]plan de acción'!F6</f>
        <v>TRIMESTRE</v>
      </c>
      <c r="AP10" s="27">
        <f>+'[9]plan de acción'!G6</f>
        <v>0</v>
      </c>
    </row>
    <row r="11" spans="1:42" ht="102.75" customHeight="1" x14ac:dyDescent="0.2">
      <c r="A11" s="41"/>
      <c r="B11" s="40"/>
      <c r="C11" s="40"/>
      <c r="D11" s="40"/>
      <c r="E11" s="40"/>
      <c r="F11" s="40"/>
      <c r="G11" s="42"/>
      <c r="H11" s="32"/>
      <c r="I11" s="37"/>
      <c r="J11" s="32"/>
      <c r="K11" s="37"/>
      <c r="L11" s="39"/>
      <c r="M11" s="6" t="str">
        <f>'[9]valoracion del riesgo'!B10</f>
        <v>Control No.2
Preventivo
(Impacto)</v>
      </c>
      <c r="N11" s="7" t="str">
        <f>'[9]valoracion del riesgo'!C10</f>
        <v xml:space="preserve">Balance de eficacia del plan de bienestar e incentivos </v>
      </c>
      <c r="O11" s="8"/>
      <c r="P11" s="8" t="s">
        <v>47</v>
      </c>
      <c r="Q11" s="6" t="str">
        <f>'[9]valoracion del riesgo'!F10</f>
        <v>Preventivo</v>
      </c>
      <c r="R11" s="6" t="str">
        <f>'[9]valoracion del riesgo'!G10</f>
        <v>Manual</v>
      </c>
      <c r="S11" s="10">
        <f>'[9]valoracion del riesgo'!H10</f>
        <v>0.4</v>
      </c>
      <c r="T11" s="6" t="str">
        <f>'[9]valoracion del riesgo'!I10</f>
        <v>Documentado</v>
      </c>
      <c r="U11" s="6" t="str">
        <f>'[9]valoracion del riesgo'!J10</f>
        <v>Continua</v>
      </c>
      <c r="V11" s="6" t="str">
        <f>'[9]valoracion del riesgo'!K10</f>
        <v>Con Registro</v>
      </c>
      <c r="W11" s="40"/>
      <c r="X11" s="6" t="str">
        <f>+'[9]análisis riesgo residual'!B9</f>
        <v>Impacto Inherente</v>
      </c>
      <c r="Y11" s="10">
        <f>+'[9]análisis riesgo residual'!C9</f>
        <v>0.8</v>
      </c>
      <c r="Z11" s="6" t="str">
        <f>+'[9]análisis riesgo residual'!D9</f>
        <v>Control No.2
Preventivo
(Impacto)</v>
      </c>
      <c r="AA11" s="10">
        <f>+'[9]análisis riesgo residual'!E9</f>
        <v>0.4</v>
      </c>
      <c r="AB11" s="10">
        <f>+'[9]análisis riesgo residual'!F9</f>
        <v>0.32000000000000006</v>
      </c>
      <c r="AC11" s="35"/>
      <c r="AD11" s="36"/>
      <c r="AE11" s="32"/>
      <c r="AF11" s="37"/>
      <c r="AG11" s="32"/>
      <c r="AH11" s="37"/>
      <c r="AI11" s="31"/>
      <c r="AJ11" s="32"/>
      <c r="AK11" s="28"/>
      <c r="AL11" s="28"/>
      <c r="AM11" s="34"/>
      <c r="AN11" s="34"/>
      <c r="AO11" s="28"/>
      <c r="AP11" s="28"/>
    </row>
    <row r="12" spans="1:42" ht="117" customHeight="1" x14ac:dyDescent="0.2">
      <c r="A12" s="41">
        <v>2</v>
      </c>
      <c r="B12" s="40" t="str">
        <f>+'[9]identificación riesgo gestión'!C9</f>
        <v>Incumplimiento a requisitos específicos.</v>
      </c>
      <c r="C12" s="85" t="str">
        <f>+'[9]identificación riesgo gestión'!D9</f>
        <v>Exposición a riesgos para la seguridad de funcionarios y visitantes</v>
      </c>
      <c r="D12" s="40" t="str">
        <f>+'[9]identificación riesgo gestión'!E9</f>
        <v>No cumplimiento de requisitos aplicables del sistema de gestión de seguridad y salud en el trabajo</v>
      </c>
      <c r="E12" s="40" t="str">
        <f>'[9]identificación riesgo gestión'!F9</f>
        <v>Probabilidad  que los aspectos o requisitos legales aplicables del SG-SST no implementados</v>
      </c>
      <c r="F12" s="40" t="str">
        <f>+'[9]identificación riesgo gestión'!H9</f>
        <v>Ejecución y administración de procesos</v>
      </c>
      <c r="G12" s="42" t="str">
        <f>+'[9]identificación riesgo gestión'!I9</f>
        <v>3 a 24 veces por año</v>
      </c>
      <c r="H12" s="32" t="str">
        <f>+'[9]análisis riesgo inherente'!C9</f>
        <v>Baja</v>
      </c>
      <c r="I12" s="37">
        <f>+'[9]análisis riesgo inherente'!D9</f>
        <v>0.4</v>
      </c>
      <c r="J12" s="32" t="str">
        <f>+'[9]análisis riesgo inherente'!E9</f>
        <v>Moderado</v>
      </c>
      <c r="K12" s="37">
        <f>+'[9]análisis riesgo inherente'!F9</f>
        <v>0.6</v>
      </c>
      <c r="L12" s="38" t="str">
        <f>'[9]análisis riesgo inherente'!G9</f>
        <v xml:space="preserve">MODERADO </v>
      </c>
      <c r="M12" s="6" t="str">
        <f>'[9]valoracion del riesgo'!B11</f>
        <v>Control No.1
Preventivo
(Probabilidad)</v>
      </c>
      <c r="N12" s="7" t="str">
        <f>'[9]valoracion del riesgo'!C11</f>
        <v>Revisiones, comunicación con entes competentes.</v>
      </c>
      <c r="O12" s="8" t="s">
        <v>47</v>
      </c>
      <c r="P12" s="9"/>
      <c r="Q12" s="6" t="str">
        <f>'[9]valoracion del riesgo'!F11</f>
        <v>Detectivo</v>
      </c>
      <c r="R12" s="6" t="str">
        <f>'[9]valoracion del riesgo'!G11</f>
        <v>Manual</v>
      </c>
      <c r="S12" s="10">
        <f>'[9]valoracion del riesgo'!H11</f>
        <v>0.3</v>
      </c>
      <c r="T12" s="6" t="str">
        <f>'[9]valoracion del riesgo'!I11</f>
        <v>Documentado</v>
      </c>
      <c r="U12" s="6" t="str">
        <f>'[9]valoracion del riesgo'!J11</f>
        <v>Continua</v>
      </c>
      <c r="V12" s="6" t="str">
        <f>'[9]valoracion del riesgo'!K11</f>
        <v>Con Registro</v>
      </c>
      <c r="W12" s="40" t="str">
        <f>'[9]análisis riesgo residual'!A10</f>
        <v>Probabilidad  que los aspectos o requisitos legales aplicables del SG-SST no implementados</v>
      </c>
      <c r="X12" s="6" t="str">
        <f>+'[9]análisis riesgo residual'!B10</f>
        <v>Probabilidad Inherente</v>
      </c>
      <c r="Y12" s="10">
        <f>+'[9]análisis riesgo residual'!C10</f>
        <v>0.4</v>
      </c>
      <c r="Z12" s="6" t="str">
        <f>+'[9]análisis riesgo residual'!D10</f>
        <v>Control No.1
Preventivo
(Probabilidad)</v>
      </c>
      <c r="AA12" s="10">
        <f>+'[9]análisis riesgo residual'!E10</f>
        <v>0.3</v>
      </c>
      <c r="AB12" s="10">
        <f>+'[9]análisis riesgo residual'!F10</f>
        <v>0.12</v>
      </c>
      <c r="AC12" s="35">
        <f>+'[9]análisis riesgo residual'!G10</f>
        <v>0.28000000000000003</v>
      </c>
      <c r="AD12" s="36">
        <f>+'[9]análisis riesgo residual'!H10</f>
        <v>0.42</v>
      </c>
      <c r="AE12" s="32" t="str">
        <f>+'[9]evaluación del riesgo'!B9</f>
        <v>Baja</v>
      </c>
      <c r="AF12" s="37">
        <f>+'[9]evaluación del riesgo'!C9</f>
        <v>0.28000000000000003</v>
      </c>
      <c r="AG12" s="32" t="str">
        <f>+'[9]evaluación del riesgo'!D9</f>
        <v>Moderado</v>
      </c>
      <c r="AH12" s="37">
        <f>+'[9]evaluación del riesgo'!E9</f>
        <v>0.42</v>
      </c>
      <c r="AI12" s="30" t="str">
        <f>+'[9]evaluación del riesgo'!F9</f>
        <v xml:space="preserve">MODERADO </v>
      </c>
      <c r="AJ12" s="32" t="str">
        <f>+'[9]evaluación del riesgo'!G9</f>
        <v>Reducir</v>
      </c>
      <c r="AK12" s="27" t="str">
        <f>+'[9]plan de acción'!B7</f>
        <v>Contrato de apoyo al SG.SST, Vistas de seguimiento y/o apoyo de la ARL</v>
      </c>
      <c r="AL12" s="27" t="str">
        <f>+'[9]plan de acción'!C7</f>
        <v>Control interno y gestion de calidad.</v>
      </c>
      <c r="AM12" s="33">
        <f>+'[9]plan de acción'!D7</f>
        <v>44958</v>
      </c>
      <c r="AN12" s="33">
        <f>+'[9]plan de acción'!E7</f>
        <v>45046</v>
      </c>
      <c r="AO12" s="27" t="str">
        <f>+'[9]plan de acción'!F7</f>
        <v>TRIMESTRE</v>
      </c>
      <c r="AP12" s="27">
        <f>+'[9]plan de acción'!G7</f>
        <v>0</v>
      </c>
    </row>
    <row r="13" spans="1:42" ht="143.25" customHeight="1" x14ac:dyDescent="0.2">
      <c r="A13" s="41"/>
      <c r="B13" s="40"/>
      <c r="C13" s="40"/>
      <c r="D13" s="40"/>
      <c r="E13" s="40"/>
      <c r="F13" s="40"/>
      <c r="G13" s="42"/>
      <c r="H13" s="32"/>
      <c r="I13" s="37"/>
      <c r="J13" s="32"/>
      <c r="K13" s="37"/>
      <c r="L13" s="39"/>
      <c r="M13" s="6" t="str">
        <f>'[9]valoracion del riesgo'!B12</f>
        <v>Control No.2
Preventivo
(Impacto)</v>
      </c>
      <c r="N13" s="7" t="str">
        <f>'[9]valoracion del riesgo'!C12</f>
        <v xml:space="preserve">Autodiagnóstico anual de SST ante el misterio de trabajo y la ARL </v>
      </c>
      <c r="O13" s="8"/>
      <c r="P13" s="8" t="s">
        <v>47</v>
      </c>
      <c r="Q13" s="6" t="str">
        <f>'[9]valoracion del riesgo'!F12</f>
        <v>Detectivo</v>
      </c>
      <c r="R13" s="6" t="str">
        <f>'[9]valoracion del riesgo'!G12</f>
        <v>Manual</v>
      </c>
      <c r="S13" s="10">
        <f>'[9]valoracion del riesgo'!H12</f>
        <v>0.3</v>
      </c>
      <c r="T13" s="6" t="str">
        <f>'[9]valoracion del riesgo'!I12</f>
        <v>Documentado</v>
      </c>
      <c r="U13" s="6" t="str">
        <f>'[9]valoracion del riesgo'!J12</f>
        <v>Continua</v>
      </c>
      <c r="V13" s="6" t="str">
        <f>'[9]valoracion del riesgo'!K12</f>
        <v>Con Registro</v>
      </c>
      <c r="W13" s="40"/>
      <c r="X13" s="6" t="str">
        <f>+'[9]análisis riesgo residual'!B11</f>
        <v>Impacto Inherente</v>
      </c>
      <c r="Y13" s="10">
        <f>+'[9]análisis riesgo residual'!C11</f>
        <v>0.6</v>
      </c>
      <c r="Z13" s="6" t="str">
        <f>+'[9]análisis riesgo residual'!D11</f>
        <v>Control No.2
Preventivo
(Impacto)</v>
      </c>
      <c r="AA13" s="10">
        <f>+'[9]análisis riesgo residual'!E11</f>
        <v>0.3</v>
      </c>
      <c r="AB13" s="10">
        <f>+'[9]análisis riesgo residual'!F11</f>
        <v>0.18</v>
      </c>
      <c r="AC13" s="35"/>
      <c r="AD13" s="36"/>
      <c r="AE13" s="32"/>
      <c r="AF13" s="37"/>
      <c r="AG13" s="32"/>
      <c r="AH13" s="37"/>
      <c r="AI13" s="31"/>
      <c r="AJ13" s="32"/>
      <c r="AK13" s="28"/>
      <c r="AL13" s="28"/>
      <c r="AM13" s="34"/>
      <c r="AN13" s="34"/>
      <c r="AO13" s="28"/>
      <c r="AP13" s="28"/>
    </row>
    <row r="14" spans="1:42" ht="98.25" customHeight="1" x14ac:dyDescent="0.2">
      <c r="A14" s="41">
        <v>3</v>
      </c>
      <c r="B14" s="40" t="str">
        <f>+'[9]identificación riesgo gestión'!C10</f>
        <v>Incumplimiento en el cumplimiento de objetivos, servicios de calidad cuestionable,  resultados mediocres</v>
      </c>
      <c r="C14" s="40" t="str">
        <f>+'[9]identificación riesgo gestión'!D10</f>
        <v>Perfiles no definidos con claridad, programas y proyectos sin exigencias mínimas de personal</v>
      </c>
      <c r="D14" s="40" t="str">
        <f>+'[9]identificación riesgo gestión'!E10</f>
        <v>Vinculación de personal no idóneo en la entidad.(funcionarios)</v>
      </c>
      <c r="E14" s="40" t="str">
        <f>'[9]identificación riesgo gestión'!F10</f>
        <v>Probabilidad  que se realicen vinculaciones que no cumplen con el perfil de cargo o los estudios de necesidad y conveniencia.</v>
      </c>
      <c r="F14" s="40" t="str">
        <f>+'[9]identificación riesgo gestión'!H10</f>
        <v>Ejecución y administración de procesos</v>
      </c>
      <c r="G14" s="42" t="str">
        <f>+'[9]identificación riesgo gestión'!I10</f>
        <v>3 a 24 veces por año</v>
      </c>
      <c r="H14" s="32" t="str">
        <f>+'[9]análisis riesgo inherente'!C10</f>
        <v>Baja</v>
      </c>
      <c r="I14" s="37">
        <f>+'[9]análisis riesgo inherente'!D10</f>
        <v>0.4</v>
      </c>
      <c r="J14" s="32" t="str">
        <f>+'[9]análisis riesgo inherente'!E10</f>
        <v>Catastrófico</v>
      </c>
      <c r="K14" s="37">
        <f>+'[9]análisis riesgo inherente'!F10</f>
        <v>1</v>
      </c>
      <c r="L14" s="38" t="str">
        <f>'[9]análisis riesgo inherente'!G10</f>
        <v>EXTREMO</v>
      </c>
      <c r="M14" s="6" t="str">
        <f>'[9]valoracion del riesgo'!B13</f>
        <v>Control No.1
Preventivo
(Probabilidad)</v>
      </c>
      <c r="N14" s="7" t="str">
        <f>'[9]valoracion del riesgo'!C13</f>
        <v>Revisión de soportes de hoja de vida, evaluación de proveedores de servicios y bienes.</v>
      </c>
      <c r="O14" s="8" t="s">
        <v>47</v>
      </c>
      <c r="P14" s="9"/>
      <c r="Q14" s="6" t="str">
        <f>'[9]valoracion del riesgo'!F13</f>
        <v>Preventivo</v>
      </c>
      <c r="R14" s="6" t="str">
        <f>'[9]valoracion del riesgo'!G13</f>
        <v>Manual</v>
      </c>
      <c r="S14" s="10">
        <f>'[9]valoracion del riesgo'!H13</f>
        <v>0.4</v>
      </c>
      <c r="T14" s="6" t="str">
        <f>'[9]valoracion del riesgo'!I13</f>
        <v>Documentado</v>
      </c>
      <c r="U14" s="6" t="str">
        <f>'[9]valoracion del riesgo'!J13</f>
        <v>Continua</v>
      </c>
      <c r="V14" s="6" t="str">
        <f>'[9]valoracion del riesgo'!K13</f>
        <v>Con Registro</v>
      </c>
      <c r="W14" s="40" t="str">
        <f>'[9]análisis riesgo residual'!A12</f>
        <v>Probabilidad  que se realicen vinculaciones que no cumplen con el perfil de cargo o los estudios de necesidad y conveniencia.</v>
      </c>
      <c r="X14" s="6" t="str">
        <f>+'[9]análisis riesgo residual'!B12</f>
        <v>Probabilidad Inherente</v>
      </c>
      <c r="Y14" s="10">
        <f>+'[9]análisis riesgo residual'!C12</f>
        <v>0.4</v>
      </c>
      <c r="Z14" s="6" t="str">
        <f>+'[9]análisis riesgo residual'!D12</f>
        <v>Control No.1
Preventivo
(Probabilidad)</v>
      </c>
      <c r="AA14" s="10">
        <f>+'[9]análisis riesgo residual'!E12</f>
        <v>0.4</v>
      </c>
      <c r="AB14" s="10">
        <f>+'[9]análisis riesgo residual'!F12</f>
        <v>0.16000000000000003</v>
      </c>
      <c r="AC14" s="35">
        <f>+'[9]análisis riesgo residual'!G12</f>
        <v>0.24</v>
      </c>
      <c r="AD14" s="36">
        <f>+'[9]análisis riesgo residual'!H12</f>
        <v>0.6</v>
      </c>
      <c r="AE14" s="32" t="str">
        <f>+'[9]evaluación del riesgo'!B10</f>
        <v>Baja</v>
      </c>
      <c r="AF14" s="37">
        <f>+'[9]evaluación del riesgo'!C10</f>
        <v>0.24</v>
      </c>
      <c r="AG14" s="32" t="str">
        <f>+'[9]evaluación del riesgo'!D10</f>
        <v>Moderado</v>
      </c>
      <c r="AH14" s="37">
        <f>+'[9]evaluación del riesgo'!E10</f>
        <v>0.6</v>
      </c>
      <c r="AI14" s="30" t="str">
        <f>+'[9]evaluación del riesgo'!F10</f>
        <v xml:space="preserve">MODERADO </v>
      </c>
      <c r="AJ14" s="32" t="str">
        <f>+'[9]evaluación del riesgo'!G10</f>
        <v>Reducir</v>
      </c>
      <c r="AK14" s="27" t="str">
        <f>+'[9]plan de acción'!B8</f>
        <v xml:space="preserve">Auditoria a la contratación </v>
      </c>
      <c r="AL14" s="27" t="str">
        <f>+'[9]plan de acción'!C8</f>
        <v>Control Interno</v>
      </c>
      <c r="AM14" s="33">
        <f>+'[9]plan de acción'!D8</f>
        <v>44958</v>
      </c>
      <c r="AN14" s="33">
        <f>+'[9]plan de acción'!E8</f>
        <v>45046</v>
      </c>
      <c r="AO14" s="27" t="str">
        <f>+'[9]plan de acción'!F8</f>
        <v>TRIMESTRE</v>
      </c>
      <c r="AP14" s="27">
        <f>+'[9]plan de acción'!G8</f>
        <v>0</v>
      </c>
    </row>
    <row r="15" spans="1:42" ht="52.5" customHeight="1" x14ac:dyDescent="0.2">
      <c r="A15" s="41"/>
      <c r="B15" s="40"/>
      <c r="C15" s="40"/>
      <c r="D15" s="40"/>
      <c r="E15" s="40"/>
      <c r="F15" s="40"/>
      <c r="G15" s="42"/>
      <c r="H15" s="32"/>
      <c r="I15" s="37"/>
      <c r="J15" s="32"/>
      <c r="K15" s="37"/>
      <c r="L15" s="39"/>
      <c r="M15" s="6" t="str">
        <f>'[9]valoracion del riesgo'!B14</f>
        <v>Control No.2
Preventivo
(Impacto)</v>
      </c>
      <c r="N15" s="7" t="str">
        <f>'[9]valoracion del riesgo'!C14</f>
        <v xml:space="preserve">Revisión de control interno al proceso de contratación </v>
      </c>
      <c r="O15" s="8"/>
      <c r="P15" s="8" t="s">
        <v>47</v>
      </c>
      <c r="Q15" s="6" t="str">
        <f>'[9]valoracion del riesgo'!F14</f>
        <v>Preventivo</v>
      </c>
      <c r="R15" s="6" t="str">
        <f>'[9]valoracion del riesgo'!G14</f>
        <v>Manual</v>
      </c>
      <c r="S15" s="10">
        <f>'[9]valoracion del riesgo'!H14</f>
        <v>0.4</v>
      </c>
      <c r="T15" s="6" t="str">
        <f>'[9]valoracion del riesgo'!I14</f>
        <v>Documentado</v>
      </c>
      <c r="U15" s="6" t="str">
        <f>'[9]valoracion del riesgo'!J14</f>
        <v>Continua</v>
      </c>
      <c r="V15" s="6" t="str">
        <f>'[9]valoracion del riesgo'!K14</f>
        <v>Con Registro</v>
      </c>
      <c r="W15" s="40"/>
      <c r="X15" s="6" t="str">
        <f>+'[9]análisis riesgo residual'!B13</f>
        <v>Impacto Inherente</v>
      </c>
      <c r="Y15" s="10">
        <f>+'[9]análisis riesgo residual'!C13</f>
        <v>1</v>
      </c>
      <c r="Z15" s="6" t="str">
        <f>+'[9]análisis riesgo residual'!D13</f>
        <v>Control No.2
Preventivo
(Impacto)</v>
      </c>
      <c r="AA15" s="10">
        <f>+'[9]análisis riesgo residual'!E13</f>
        <v>0.4</v>
      </c>
      <c r="AB15" s="10">
        <f>+'[9]análisis riesgo residual'!F13</f>
        <v>0.4</v>
      </c>
      <c r="AC15" s="35"/>
      <c r="AD15" s="36"/>
      <c r="AE15" s="32"/>
      <c r="AF15" s="37"/>
      <c r="AG15" s="32"/>
      <c r="AH15" s="37"/>
      <c r="AI15" s="31"/>
      <c r="AJ15" s="32"/>
      <c r="AK15" s="28"/>
      <c r="AL15" s="28"/>
      <c r="AM15" s="34"/>
      <c r="AN15" s="34"/>
      <c r="AO15" s="28"/>
      <c r="AP15" s="28"/>
    </row>
    <row r="17" spans="1:3" ht="15" x14ac:dyDescent="0.25">
      <c r="A17" s="12" t="s">
        <v>48</v>
      </c>
      <c r="B17" s="66" t="str">
        <f>'[9]identificación riesgo gestión'!B11</f>
        <v>Equipo de trabajo</v>
      </c>
      <c r="C17" s="66"/>
    </row>
    <row r="18" spans="1:3" ht="15" x14ac:dyDescent="0.25">
      <c r="A18" s="12" t="s">
        <v>49</v>
      </c>
      <c r="B18" s="66" t="str">
        <f>'[9]identificación riesgo gestión'!B12</f>
        <v xml:space="preserve">Líder del proceso </v>
      </c>
      <c r="C18" s="66"/>
    </row>
    <row r="19" spans="1:3" ht="15" x14ac:dyDescent="0.25">
      <c r="A19" s="12" t="s">
        <v>50</v>
      </c>
      <c r="B19" s="67">
        <v>45321</v>
      </c>
      <c r="C19" s="67"/>
    </row>
  </sheetData>
  <mergeCells count="134">
    <mergeCell ref="AP14:AP15"/>
    <mergeCell ref="B17:C17"/>
    <mergeCell ref="B18:C18"/>
    <mergeCell ref="B19:C19"/>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J12:J13"/>
    <mergeCell ref="K12:K13"/>
    <mergeCell ref="L12:L13"/>
    <mergeCell ref="W12:W13"/>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G10:G11"/>
    <mergeCell ref="H10:H11"/>
    <mergeCell ref="I10:I11"/>
    <mergeCell ref="J10:J11"/>
    <mergeCell ref="K10:K11"/>
    <mergeCell ref="L10:L11"/>
    <mergeCell ref="AM8:AM9"/>
    <mergeCell ref="Q8:V8"/>
    <mergeCell ref="W8:W9"/>
    <mergeCell ref="X8:Y9"/>
    <mergeCell ref="G8:G9"/>
    <mergeCell ref="H8:H9"/>
    <mergeCell ref="I8:I9"/>
    <mergeCell ref="J8:J9"/>
    <mergeCell ref="K8:K9"/>
    <mergeCell ref="L8:L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AE8:AE9"/>
    <mergeCell ref="AF8:AF9"/>
    <mergeCell ref="M8:M9"/>
    <mergeCell ref="N8:N9"/>
    <mergeCell ref="O8:P8"/>
    <mergeCell ref="AF10:AF11"/>
    <mergeCell ref="AG10:AG11"/>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N8:AN9"/>
    <mergeCell ref="AO8:AO9"/>
  </mergeCells>
  <conditionalFormatting sqref="I10 I12 I14">
    <cfRule type="cellIs" priority="21" operator="equal">
      <formula>"Muy Baja 20%"</formula>
    </cfRule>
    <cfRule type="containsText" priority="22" operator="containsText" text="Muy Baja 20%">
      <formula>NOT(ISERROR(SEARCH("Muy Baja 20%",I10)))</formula>
    </cfRule>
  </conditionalFormatting>
  <conditionalFormatting sqref="K10 K12 K14">
    <cfRule type="cellIs" priority="15" operator="equal">
      <formula>"Muy Baja 20%"</formula>
    </cfRule>
    <cfRule type="containsText" priority="16" operator="containsText" text="Muy Baja 20%">
      <formula>NOT(ISERROR(SEARCH("Muy Baja 20%",K10)))</formula>
    </cfRule>
  </conditionalFormatting>
  <conditionalFormatting sqref="S10:S15">
    <cfRule type="cellIs" priority="13" operator="equal">
      <formula>"Muy Baja 20%"</formula>
    </cfRule>
    <cfRule type="containsText" priority="14" operator="containsText" text="Muy Baja 20%">
      <formula>NOT(ISERROR(SEARCH("Muy Baja 20%",S10)))</formula>
    </cfRule>
  </conditionalFormatting>
  <conditionalFormatting sqref="Y10:Y15">
    <cfRule type="cellIs" priority="11" operator="equal">
      <formula>"Muy Baja 20%"</formula>
    </cfRule>
    <cfRule type="containsText" priority="12" operator="containsText" text="Muy Baja 20%">
      <formula>NOT(ISERROR(SEARCH("Muy Baja 20%",Y10)))</formula>
    </cfRule>
  </conditionalFormatting>
  <conditionalFormatting sqref="AA10:AB15">
    <cfRule type="cellIs" priority="1" operator="equal">
      <formula>"Muy Baja 20%"</formula>
    </cfRule>
    <cfRule type="containsText" priority="2" operator="containsText" text="Muy Baja 20%">
      <formula>NOT(ISERROR(SEARCH("Muy Baja 20%",AA10)))</formula>
    </cfRule>
  </conditionalFormatting>
  <conditionalFormatting sqref="AF10 AF12 AF14">
    <cfRule type="cellIs" priority="5" operator="equal">
      <formula>"Muy Baja 20%"</formula>
    </cfRule>
    <cfRule type="containsText" priority="6" operator="containsText" text="Muy Baja 20%">
      <formula>NOT(ISERROR(SEARCH("Muy Baja 20%",AF10)))</formula>
    </cfRule>
  </conditionalFormatting>
  <conditionalFormatting sqref="AH10 AH12 AH14">
    <cfRule type="cellIs" priority="3" operator="equal">
      <formula>"Muy Baja 20%"</formula>
    </cfRule>
    <cfRule type="containsText" priority="4" operator="containsText" text="Muy Baja 20%">
      <formula>NOT(ISERROR(SEARCH("Muy Baja 20%",AH10)))</formula>
    </cfRule>
  </conditionalFormatting>
  <conditionalFormatting sqref="L10 L12 L14">
    <cfRule type="containsText" dxfId="31" priority="17" operator="containsText" text="EXTREMO">
      <formula>NOT(ISERROR(SEARCH("EXTREMO",L10)))</formula>
    </cfRule>
    <cfRule type="containsText" dxfId="30" priority="18" operator="containsText" text="ALTO">
      <formula>NOT(ISERROR(SEARCH("ALTO",L10)))</formula>
    </cfRule>
    <cfRule type="containsText" dxfId="29" priority="19" operator="containsText" text="MODERADO">
      <formula>NOT(ISERROR(SEARCH("MODERADO",L10)))</formula>
    </cfRule>
    <cfRule type="containsText" dxfId="28" priority="20"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0771E275-508A-4811-93AF-AE390F792EFB}">
            <xm:f>NOT(ISERROR(SEARCH("Extremo",AI10)))</xm:f>
            <xm:f>"Extremo"</xm:f>
            <x14:dxf>
              <fill>
                <patternFill>
                  <bgColor rgb="FFFF0000"/>
                </patternFill>
              </fill>
            </x14:dxf>
          </x14:cfRule>
          <x14:cfRule type="containsText" priority="8" operator="containsText" id="{BCE4AD52-0E57-48BC-BE2F-0CA333BE3145}">
            <xm:f>NOT(ISERROR(SEARCH("Alto",AI10)))</xm:f>
            <xm:f>"Alto"</xm:f>
            <x14:dxf>
              <fill>
                <patternFill>
                  <bgColor rgb="FFFFC000"/>
                </patternFill>
              </fill>
            </x14:dxf>
          </x14:cfRule>
          <x14:cfRule type="containsText" priority="9" operator="containsText" id="{4B382D3C-E7A3-433C-AD48-2BB7AE5F8C76}">
            <xm:f>NOT(ISERROR(SEARCH("Moderado",AI10)))</xm:f>
            <xm:f>"Moderado"</xm:f>
            <x14:dxf>
              <fill>
                <patternFill>
                  <bgColor rgb="FFFFFF00"/>
                </patternFill>
              </fill>
            </x14:dxf>
          </x14:cfRule>
          <x14:cfRule type="containsText" priority="10" operator="containsText" id="{3D4A3434-43DA-455F-9F3C-30F2ECF2247A}">
            <xm:f>NOT(ISERROR(SEARCH("Bajo",AI10)))</xm:f>
            <xm:f>"Bajo"</xm:f>
            <x14:dxf>
              <fill>
                <patternFill>
                  <bgColor rgb="FF92D050"/>
                </patternFill>
              </fill>
            </x14:dxf>
          </x14:cfRule>
          <xm:sqref>AI10 AI12 AI14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19"/>
  <sheetViews>
    <sheetView showGridLines="0" view="pageBreakPreview" topLeftCell="A16" zoomScale="70" zoomScaleNormal="30" zoomScaleSheetLayoutView="70" workbookViewId="0">
      <selection activeCell="B18" sqref="B18:C18"/>
    </sheetView>
  </sheetViews>
  <sheetFormatPr baseColWidth="10" defaultRowHeight="14.25" x14ac:dyDescent="0.2"/>
  <cols>
    <col min="1" max="1" width="28.85546875" style="1" customWidth="1"/>
    <col min="2" max="2" width="23.85546875" style="1" customWidth="1"/>
    <col min="3" max="3" width="25.140625" style="1" customWidth="1"/>
    <col min="4" max="4" width="25.42578125" style="1" customWidth="1"/>
    <col min="5" max="5" width="25.5703125" style="1" customWidth="1"/>
    <col min="6" max="6" width="20.42578125" style="1" customWidth="1"/>
    <col min="7" max="7" width="22.28515625" style="1" customWidth="1"/>
    <col min="8" max="8" width="17.7109375" style="1" customWidth="1"/>
    <col min="9" max="9" width="16" style="1" customWidth="1"/>
    <col min="10" max="10" width="16.28515625" style="1" customWidth="1"/>
    <col min="11" max="11" width="16" style="1" customWidth="1"/>
    <col min="12" max="12" width="14.85546875" style="1" customWidth="1"/>
    <col min="13" max="13" width="16" style="1" customWidth="1"/>
    <col min="14" max="14" width="34.28515625" style="1" customWidth="1"/>
    <col min="15" max="15" width="18.5703125" style="1" customWidth="1"/>
    <col min="16" max="16" width="13.140625" style="1" customWidth="1"/>
    <col min="17" max="17" width="12.140625" style="1" customWidth="1"/>
    <col min="18" max="18" width="22.42578125" style="1" customWidth="1"/>
    <col min="19" max="19" width="17.5703125" style="1" customWidth="1"/>
    <col min="20" max="20" width="21.28515625" style="1" customWidth="1"/>
    <col min="21" max="21" width="15.7109375" style="1" customWidth="1"/>
    <col min="22" max="22" width="16" style="1" customWidth="1"/>
    <col min="23" max="23" width="23.42578125" style="1" customWidth="1"/>
    <col min="24" max="24" width="14.85546875" style="1" customWidth="1"/>
    <col min="25" max="25" width="11.42578125" style="1"/>
    <col min="26" max="26" width="16.7109375" style="1" customWidth="1"/>
    <col min="27" max="27" width="12.140625" style="1" customWidth="1"/>
    <col min="28" max="28" width="17.28515625" style="1" customWidth="1"/>
    <col min="29" max="29" width="18.42578125" style="1" customWidth="1"/>
    <col min="30" max="30" width="16.7109375" style="1" customWidth="1"/>
    <col min="31" max="31" width="18.42578125" style="1" customWidth="1"/>
    <col min="32" max="32" width="11.85546875" style="1" customWidth="1"/>
    <col min="33" max="33" width="16.42578125" style="1" customWidth="1"/>
    <col min="34" max="34" width="11.42578125" style="1"/>
    <col min="35" max="35" width="14.7109375" style="1" customWidth="1"/>
    <col min="36" max="36" width="13.5703125" style="1" customWidth="1"/>
    <col min="37" max="37" width="34.5703125" style="1" customWidth="1"/>
    <col min="38" max="38" width="16.140625" style="1" customWidth="1"/>
    <col min="39" max="39" width="22.140625" style="1" customWidth="1"/>
    <col min="40" max="41" width="19" style="1" customWidth="1"/>
    <col min="42" max="42" width="15.5703125" style="1" customWidth="1"/>
    <col min="43" max="16384" width="11.42578125" style="1"/>
  </cols>
  <sheetData>
    <row r="1" spans="1:42" ht="29.1" customHeight="1" x14ac:dyDescent="0.2">
      <c r="A1" s="86"/>
      <c r="B1" s="89" t="s">
        <v>0</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1"/>
      <c r="AO1" s="92" t="s">
        <v>1</v>
      </c>
      <c r="AP1" s="93"/>
    </row>
    <row r="2" spans="1:42" ht="29.1" customHeight="1" x14ac:dyDescent="0.2">
      <c r="A2" s="87"/>
      <c r="B2" s="55" t="s">
        <v>2</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7"/>
      <c r="AO2" s="92" t="s">
        <v>5</v>
      </c>
      <c r="AP2" s="93"/>
    </row>
    <row r="3" spans="1:42" ht="30.75" customHeight="1" x14ac:dyDescent="0.2">
      <c r="A3" s="88"/>
      <c r="B3" s="94" t="s">
        <v>4</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6"/>
      <c r="AO3" s="92" t="s">
        <v>51</v>
      </c>
      <c r="AP3" s="93"/>
    </row>
    <row r="4" spans="1:42" ht="24" customHeight="1" x14ac:dyDescent="0.2">
      <c r="A4" s="59" t="str">
        <f>'[10]identificación riesgo gestión'!A5:I5</f>
        <v>Dependencia/Proceso: Gestion administrativa</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'[10]identificación riesgo gestión'!A6:I6</f>
        <v>Objetivo: Elaborar y controlar la documentación tanto interna como externa de la entidad en concordancia con la ley de archivo, el sistema de gestión de calidad y el MIPG</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+'[10]análisis riesgo inherente'!A4</f>
        <v>Análisis del Riesgo Inherente</v>
      </c>
      <c r="I7" s="63"/>
      <c r="J7" s="63"/>
      <c r="K7" s="63"/>
      <c r="L7" s="63"/>
      <c r="M7" s="45" t="str">
        <f>+'[10]valoración controles R1'!A4</f>
        <v>Valoración del Riesgo Controles</v>
      </c>
      <c r="N7" s="45"/>
      <c r="O7" s="45"/>
      <c r="P7" s="45"/>
      <c r="Q7" s="45"/>
      <c r="R7" s="45"/>
      <c r="S7" s="45"/>
      <c r="T7" s="45"/>
      <c r="U7" s="45"/>
      <c r="V7" s="45"/>
      <c r="W7" s="53" t="str">
        <f>+'[10]análisis riesgo residual'!A4</f>
        <v>Análisis Riesgo Residual
(Probabilidad e Impacto Residual)</v>
      </c>
      <c r="X7" s="53"/>
      <c r="Y7" s="53"/>
      <c r="Z7" s="53"/>
      <c r="AA7" s="53"/>
      <c r="AB7" s="53"/>
      <c r="AC7" s="53"/>
      <c r="AD7" s="53"/>
      <c r="AE7" s="64" t="str">
        <f>+'[10]evaluación del riesgo'!A4</f>
        <v>Evaluación del Riesgo Final
(Riesgo Residual)</v>
      </c>
      <c r="AF7" s="64"/>
      <c r="AG7" s="64"/>
      <c r="AH7" s="64"/>
      <c r="AI7" s="64"/>
      <c r="AJ7" s="65"/>
      <c r="AK7" s="63" t="str">
        <f>+'[10]plan de acción'!A4</f>
        <v>Plan de Acción</v>
      </c>
      <c r="AL7" s="63"/>
      <c r="AM7" s="63"/>
      <c r="AN7" s="63"/>
      <c r="AO7" s="63"/>
      <c r="AP7" s="63"/>
    </row>
    <row r="8" spans="1:42" ht="21"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39"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+'[10]identificación riesgo gestión'!C8</f>
        <v>Reproceso, falta de trazabilidad en la información, dificultad en la rendición de informes y las rendiciones de cuentas, dificultad en la consulta de datos históricos, perdida de la capacidad de aprendizaje institucional.</v>
      </c>
      <c r="C10" s="40" t="str">
        <f>+'[10]identificación riesgo gestión'!D8</f>
        <v>Ausencia de servidor, ausencia de soportes de Backups con protocolos establecidos, fallas en control de archivo fisico.                                       Falta de control en el uso de correo electronicos.               
Uso no adecuado de contraseñas en plataformas de uso institucional.</v>
      </c>
      <c r="D10" s="40" t="str">
        <f>+'[10]identificación riesgo gestión'!E8</f>
        <v>Perdida de información de la entidad.(magnetica o digital)</v>
      </c>
      <c r="E10" s="40" t="str">
        <f>+'[10]identificación riesgo gestión'!F8</f>
        <v>Probabilidad que se pierda o no se encuentren con facilidad información física o magnética de la entidad.</v>
      </c>
      <c r="F10" s="40" t="str">
        <f>+'[10]identificación riesgo gestión'!H8</f>
        <v>Ejecución y administración de procesos</v>
      </c>
      <c r="G10" s="42" t="str">
        <f>+'[10]identificación riesgo gestión'!I8</f>
        <v>3 a 24 veces por año</v>
      </c>
      <c r="H10" s="32" t="str">
        <f>+'[10]análisis riesgo inherente'!C8</f>
        <v>Baja</v>
      </c>
      <c r="I10" s="37">
        <f>+'[10]análisis riesgo inherente'!D8</f>
        <v>0.4</v>
      </c>
      <c r="J10" s="32" t="str">
        <f>+'[10]análisis riesgo inherente'!E8</f>
        <v>Mayor</v>
      </c>
      <c r="K10" s="37">
        <f>+'[10]análisis riesgo inherente'!F8</f>
        <v>0.8</v>
      </c>
      <c r="L10" s="38" t="str">
        <f>'[10]análisis riesgo inherente'!G8</f>
        <v>ALTO</v>
      </c>
      <c r="M10" s="6" t="str">
        <f>'[10]valoración del riesgo'!B9</f>
        <v>Control No.1
Preventivo
(Probabilidad)</v>
      </c>
      <c r="N10" s="5" t="str">
        <f>+'[10]valoración del riesgo'!C9</f>
        <v>Copias de información en medios magnéticos y en una nube.</v>
      </c>
      <c r="O10" s="4" t="s">
        <v>47</v>
      </c>
      <c r="P10" s="15"/>
      <c r="Q10" s="6" t="str">
        <f>+'[10]valoración del riesgo'!F9</f>
        <v>Preventivo</v>
      </c>
      <c r="R10" s="6" t="str">
        <f>+'[10]valoración del riesgo'!G9</f>
        <v>Manual</v>
      </c>
      <c r="S10" s="10">
        <f>+'[10]valoración del riesgo'!H9</f>
        <v>0.4</v>
      </c>
      <c r="T10" s="6" t="str">
        <f>+'[10]valoración del riesgo'!I9</f>
        <v>Documentado</v>
      </c>
      <c r="U10" s="6" t="str">
        <f>+'[10]valoración del riesgo'!J9</f>
        <v>Continua</v>
      </c>
      <c r="V10" s="6" t="str">
        <f>+'[10]valoración del riesgo'!K9</f>
        <v>Con Registro</v>
      </c>
      <c r="W10" s="40" t="str">
        <f>'[10]análisis riesgo residual'!A8</f>
        <v>Probabilidad que se pierda o no se encuentren con facilidad información física o magnética de la entidad.</v>
      </c>
      <c r="X10" s="6" t="str">
        <f>+'[10]análisis riesgo residual'!B8</f>
        <v>Probabilidad Inherente</v>
      </c>
      <c r="Y10" s="10">
        <f>+'[10]análisis riesgo residual'!C8</f>
        <v>0.4</v>
      </c>
      <c r="Z10" s="6" t="str">
        <f>+'[10]análisis riesgo residual'!D8</f>
        <v>Control No.1
Preventivo
(Probabilidad)</v>
      </c>
      <c r="AA10" s="10">
        <f>+'[10]análisis riesgo residual'!E8</f>
        <v>0.4</v>
      </c>
      <c r="AB10" s="10">
        <f>+'[10]análisis riesgo residual'!F8</f>
        <v>0.16000000000000003</v>
      </c>
      <c r="AC10" s="35">
        <f>+'[10]análisis riesgo residual'!G8</f>
        <v>0.24</v>
      </c>
      <c r="AD10" s="36">
        <f>+'[10]análisis riesgo residual'!H8</f>
        <v>0.48</v>
      </c>
      <c r="AE10" s="32" t="str">
        <f>+'[10]evaluación del riesgo'!B8</f>
        <v>Baja</v>
      </c>
      <c r="AF10" s="37">
        <f>+'[10]evaluación del riesgo'!C8</f>
        <v>0.24</v>
      </c>
      <c r="AG10" s="32" t="str">
        <f>+'[10]evaluación del riesgo'!D8</f>
        <v>Moderado</v>
      </c>
      <c r="AH10" s="37">
        <f>+'[10]evaluación del riesgo'!E8</f>
        <v>0.48</v>
      </c>
      <c r="AI10" s="97" t="str">
        <f>+'[10]evaluación del riesgo'!F8</f>
        <v xml:space="preserve">MODERADO </v>
      </c>
      <c r="AJ10" s="32" t="str">
        <f>+'[10]evaluación del riesgo'!G8</f>
        <v>Reducir</v>
      </c>
      <c r="AK10" s="27" t="str">
        <f>+'[10]plan de acción'!B6</f>
        <v>Controles de copias de seguridad en disco duro externo</v>
      </c>
      <c r="AL10" s="27" t="str">
        <f>+'[10]plan de acción'!C6</f>
        <v>Control interno y gestion de calidad.</v>
      </c>
      <c r="AM10" s="33">
        <f>+'[10]plan de acción'!D6</f>
        <v>44958</v>
      </c>
      <c r="AN10" s="33">
        <f>+'[10]plan de acción'!E6</f>
        <v>45046</v>
      </c>
      <c r="AO10" s="27" t="str">
        <f>+'[10]plan de acción'!F6</f>
        <v>TRIMESTRE</v>
      </c>
      <c r="AP10" s="27">
        <f>+'[10]plan de acción'!G6</f>
        <v>0</v>
      </c>
    </row>
    <row r="11" spans="1:42" ht="110.25" customHeight="1" x14ac:dyDescent="0.2">
      <c r="A11" s="41"/>
      <c r="B11" s="40"/>
      <c r="C11" s="40"/>
      <c r="D11" s="40"/>
      <c r="E11" s="40"/>
      <c r="F11" s="40"/>
      <c r="G11" s="42"/>
      <c r="H11" s="32"/>
      <c r="I11" s="37"/>
      <c r="J11" s="32"/>
      <c r="K11" s="37"/>
      <c r="L11" s="39"/>
      <c r="M11" s="6" t="str">
        <f>'[10]valoración del riesgo'!B10</f>
        <v>Control No.2
Preventivo
(Impacto)</v>
      </c>
      <c r="N11" s="5" t="str">
        <f>+'[10]valoración del riesgo'!C10</f>
        <v xml:space="preserve">Procedimientos de plan institucional de tecnologia de la información </v>
      </c>
      <c r="O11" s="4"/>
      <c r="P11" s="4" t="s">
        <v>47</v>
      </c>
      <c r="Q11" s="6" t="str">
        <f>+'[10]valoración del riesgo'!F10</f>
        <v>Preventivo</v>
      </c>
      <c r="R11" s="6" t="str">
        <f>+'[10]valoración del riesgo'!G10</f>
        <v>Manual</v>
      </c>
      <c r="S11" s="10">
        <f>+'[10]valoración del riesgo'!H10</f>
        <v>0.4</v>
      </c>
      <c r="T11" s="6" t="str">
        <f>+'[10]valoración del riesgo'!I10</f>
        <v>Documentado</v>
      </c>
      <c r="U11" s="6" t="str">
        <f>+'[10]valoración del riesgo'!J10</f>
        <v>Continua</v>
      </c>
      <c r="V11" s="6" t="str">
        <f>+'[10]valoración del riesgo'!K10</f>
        <v>Con Registro</v>
      </c>
      <c r="W11" s="40"/>
      <c r="X11" s="6" t="str">
        <f>+'[10]análisis riesgo residual'!B9</f>
        <v>Impacto Inherente</v>
      </c>
      <c r="Y11" s="10">
        <f>+'[10]análisis riesgo residual'!C9</f>
        <v>0.8</v>
      </c>
      <c r="Z11" s="6" t="str">
        <f>+'[10]análisis riesgo residual'!D9</f>
        <v>Control No.2
Preventivo
(Impacto)</v>
      </c>
      <c r="AA11" s="10">
        <f>+'[10]análisis riesgo residual'!E9</f>
        <v>0.4</v>
      </c>
      <c r="AB11" s="10">
        <f>+'[10]análisis riesgo residual'!F9</f>
        <v>0.32000000000000006</v>
      </c>
      <c r="AC11" s="35"/>
      <c r="AD11" s="36"/>
      <c r="AE11" s="32"/>
      <c r="AF11" s="37"/>
      <c r="AG11" s="32"/>
      <c r="AH11" s="37"/>
      <c r="AI11" s="98"/>
      <c r="AJ11" s="32"/>
      <c r="AK11" s="28"/>
      <c r="AL11" s="28"/>
      <c r="AM11" s="34"/>
      <c r="AN11" s="34"/>
      <c r="AO11" s="28"/>
      <c r="AP11" s="28"/>
    </row>
    <row r="12" spans="1:42" ht="117" customHeight="1" x14ac:dyDescent="0.2">
      <c r="A12" s="41">
        <v>2</v>
      </c>
      <c r="B12" s="40" t="str">
        <f>+'[10]identificación riesgo gestión'!C9</f>
        <v>Peridad de información, procesos lentos de información, sobre costos en mantenimientos correctivos, tiempos de parada en los procesos</v>
      </c>
      <c r="C12" s="40" t="str">
        <f>+'[10]identificación riesgo gestión'!D9</f>
        <v>Uso inadecuado de internet, Conexiones multiples desde celulares.  Descargas no controladas.   Ataques ciberneticos.  Manejos inadecuados de red de conexiones.</v>
      </c>
      <c r="D12" s="40" t="str">
        <f>+'[10]identificación riesgo gestión'!E9</f>
        <v>Virus informaticos y ataques informaticos</v>
      </c>
      <c r="E12" s="40" t="str">
        <f>+'[10]identificación riesgo gestión'!F9</f>
        <v>Probabilidad  que la entidad sea victima de virus y ataques informaticos</v>
      </c>
      <c r="F12" s="40" t="str">
        <f>+'[10]identificación riesgo gestión'!H9</f>
        <v>Ejecución y administración de procesos</v>
      </c>
      <c r="G12" s="42" t="str">
        <f>+'[10]identificación riesgo gestión'!I9</f>
        <v>3 a 24 veces por año</v>
      </c>
      <c r="H12" s="32" t="str">
        <f>+'[10]análisis riesgo inherente'!C9</f>
        <v>Baja</v>
      </c>
      <c r="I12" s="37">
        <f>+'[10]análisis riesgo inherente'!D9</f>
        <v>0.4</v>
      </c>
      <c r="J12" s="32" t="str">
        <f>+'[10]análisis riesgo inherente'!E9</f>
        <v>Mayor</v>
      </c>
      <c r="K12" s="37">
        <f>+'[10]análisis riesgo inherente'!F9</f>
        <v>0.8</v>
      </c>
      <c r="L12" s="38" t="str">
        <f>'[10]análisis riesgo inherente'!G9</f>
        <v>ALTO</v>
      </c>
      <c r="M12" s="6" t="str">
        <f>'[10]valoración del riesgo'!B11</f>
        <v>Control No.1
Preventivo
(Probabilidad)</v>
      </c>
      <c r="N12" s="5" t="str">
        <f>+'[10]valoración del riesgo'!C11</f>
        <v xml:space="preserve">Plan de mantenimiento </v>
      </c>
      <c r="O12" s="4" t="s">
        <v>47</v>
      </c>
      <c r="P12" s="15"/>
      <c r="Q12" s="6" t="str">
        <f>+'[10]valoración del riesgo'!F11</f>
        <v>Preventivo</v>
      </c>
      <c r="R12" s="6" t="str">
        <f>+'[10]valoración del riesgo'!G11</f>
        <v>Manual</v>
      </c>
      <c r="S12" s="10">
        <f>+'[10]valoración del riesgo'!H11</f>
        <v>0.4</v>
      </c>
      <c r="T12" s="6" t="str">
        <f>+'[10]valoración del riesgo'!I11</f>
        <v>Documentado</v>
      </c>
      <c r="U12" s="6" t="str">
        <f>+'[10]valoración del riesgo'!J11</f>
        <v>Continua</v>
      </c>
      <c r="V12" s="6" t="str">
        <f>+'[10]valoración del riesgo'!K11</f>
        <v>Con Registro</v>
      </c>
      <c r="W12" s="40" t="str">
        <f>'[10]análisis riesgo residual'!A10</f>
        <v>Probabilidad  que la entidad sea victima de virus y ataques informaticos</v>
      </c>
      <c r="X12" s="6" t="str">
        <f>+'[10]análisis riesgo residual'!B10</f>
        <v>Probabilidad Inherente</v>
      </c>
      <c r="Y12" s="10">
        <f>+'[10]análisis riesgo residual'!C10</f>
        <v>0.4</v>
      </c>
      <c r="Z12" s="6" t="str">
        <f>+'[10]análisis riesgo residual'!D10</f>
        <v>Control No.1
Preventivo
(Probabilidad)</v>
      </c>
      <c r="AA12" s="10">
        <f>+'[10]análisis riesgo residual'!E10</f>
        <v>0.4</v>
      </c>
      <c r="AB12" s="10">
        <f>+'[10]análisis riesgo residual'!F10</f>
        <v>0.16000000000000003</v>
      </c>
      <c r="AC12" s="35">
        <f>+'[10]análisis riesgo residual'!G10</f>
        <v>0.24</v>
      </c>
      <c r="AD12" s="36">
        <f>+'[10]análisis riesgo residual'!H10</f>
        <v>0.60000000000000009</v>
      </c>
      <c r="AE12" s="32" t="str">
        <f>+'[10]evaluación del riesgo'!B9</f>
        <v>Baja</v>
      </c>
      <c r="AF12" s="37">
        <f>+'[10]evaluación del riesgo'!C9</f>
        <v>0.24</v>
      </c>
      <c r="AG12" s="32" t="str">
        <f>+'[10]evaluación del riesgo'!D9</f>
        <v>Moderado</v>
      </c>
      <c r="AH12" s="37">
        <f>+'[10]evaluación del riesgo'!E10</f>
        <v>0.48</v>
      </c>
      <c r="AI12" s="97" t="str">
        <f>+'[10]evaluación del riesgo'!F9</f>
        <v xml:space="preserve">MODERADO </v>
      </c>
      <c r="AJ12" s="32" t="str">
        <f>+'[10]evaluación del riesgo'!G9</f>
        <v>Reducir</v>
      </c>
      <c r="AK12" s="27" t="str">
        <f>+'[10]plan de acción'!B7</f>
        <v>Mantenimientos preventivos y control se riesgos de información</v>
      </c>
      <c r="AL12" s="27" t="str">
        <f>+'[10]plan de acción'!C7</f>
        <v>Control interno y gestion de calidad.</v>
      </c>
      <c r="AM12" s="33">
        <f>+'[10]plan de acción'!D7</f>
        <v>44958</v>
      </c>
      <c r="AN12" s="33">
        <f>+'[10]plan de acción'!E7</f>
        <v>45046</v>
      </c>
      <c r="AO12" s="27" t="str">
        <f>+'[10]plan de acción'!F7</f>
        <v>TRIMESTRE</v>
      </c>
      <c r="AP12" s="27">
        <f>+'[10]plan de acción'!G7</f>
        <v>0</v>
      </c>
    </row>
    <row r="13" spans="1:42" ht="143.25" customHeight="1" x14ac:dyDescent="0.2">
      <c r="A13" s="41"/>
      <c r="B13" s="40"/>
      <c r="C13" s="40"/>
      <c r="D13" s="40"/>
      <c r="E13" s="40"/>
      <c r="F13" s="40"/>
      <c r="G13" s="42"/>
      <c r="H13" s="32"/>
      <c r="I13" s="37"/>
      <c r="J13" s="32"/>
      <c r="K13" s="37"/>
      <c r="L13" s="39"/>
      <c r="M13" s="6" t="str">
        <f>'[10]valoración del riesgo'!B12</f>
        <v>Control No.2
Preventivo
(Impacto)</v>
      </c>
      <c r="N13" s="5" t="str">
        <f>+'[10]valoración del riesgo'!C12</f>
        <v xml:space="preserve">Plan de mantenimiento de copias de seguridad en medio magnetico y en nubes </v>
      </c>
      <c r="O13" s="4"/>
      <c r="P13" s="4" t="s">
        <v>47</v>
      </c>
      <c r="Q13" s="6" t="str">
        <f>+'[10]valoración del riesgo'!F12</f>
        <v>Correctivo</v>
      </c>
      <c r="R13" s="6" t="str">
        <f>+'[10]valoración del riesgo'!G12</f>
        <v>Manual</v>
      </c>
      <c r="S13" s="10">
        <f>+'[10]valoración del riesgo'!H12</f>
        <v>0.25</v>
      </c>
      <c r="T13" s="6" t="str">
        <f>+'[10]valoración del riesgo'!I12</f>
        <v>Documentado</v>
      </c>
      <c r="U13" s="6" t="str">
        <f>+'[10]valoración del riesgo'!J12</f>
        <v>Continua</v>
      </c>
      <c r="V13" s="6" t="str">
        <f>+'[10]valoración del riesgo'!K12</f>
        <v>Con Registro</v>
      </c>
      <c r="W13" s="40"/>
      <c r="X13" s="6" t="str">
        <f>+'[10]análisis riesgo residual'!B11</f>
        <v>Impacto Inherente</v>
      </c>
      <c r="Y13" s="10">
        <f>+'[10]análisis riesgo residual'!C11</f>
        <v>0.8</v>
      </c>
      <c r="Z13" s="6" t="str">
        <f>+'[10]análisis riesgo residual'!D11</f>
        <v>Control No.2
Preventivo
(Impacto)</v>
      </c>
      <c r="AA13" s="10">
        <f>+'[10]análisis riesgo residual'!E11</f>
        <v>0.25</v>
      </c>
      <c r="AB13" s="10">
        <f>+'[10]análisis riesgo residual'!F11</f>
        <v>0.2</v>
      </c>
      <c r="AC13" s="35"/>
      <c r="AD13" s="36"/>
      <c r="AE13" s="32"/>
      <c r="AF13" s="37"/>
      <c r="AG13" s="32"/>
      <c r="AH13" s="37"/>
      <c r="AI13" s="98"/>
      <c r="AJ13" s="32"/>
      <c r="AK13" s="28"/>
      <c r="AL13" s="28"/>
      <c r="AM13" s="34"/>
      <c r="AN13" s="34"/>
      <c r="AO13" s="28"/>
      <c r="AP13" s="28"/>
    </row>
    <row r="14" spans="1:42" ht="116.25" customHeight="1" x14ac:dyDescent="0.2">
      <c r="A14" s="41">
        <v>3</v>
      </c>
      <c r="B14" s="40" t="str">
        <f>+'[10]identificación riesgo gestión'!C10</f>
        <v>Consolidación de sanciones, dificultad en emitir certificaciones, constancias, responder demandas, derechos de petición entre otras</v>
      </c>
      <c r="C14" s="40" t="str">
        <f>+'[10]identificación riesgo gestión'!D10</f>
        <v>Archivo histórico y central de la entidad ubicado en mal lugar.  Sistema de radicación obsoleto, sistema de digitación de archivos obsoleto, Deficiente entrega de documentación al entregar cargos o finalizar contratos.</v>
      </c>
      <c r="D14" s="40" t="str">
        <f>+'[10]identificación riesgo gestión'!E10</f>
        <v>Perdida o deterioro de archivos de la entidad.(fisica)</v>
      </c>
      <c r="E14" s="40" t="str">
        <f>+'[10]identificación riesgo gestión'!F10</f>
        <v>Probabilidad que se pierdan o se deterioren documentos, expedientes o cajas de archivos.</v>
      </c>
      <c r="F14" s="40" t="str">
        <f>+'[10]identificación riesgo gestión'!H10</f>
        <v>Ejecución y administración de procesos</v>
      </c>
      <c r="G14" s="42" t="str">
        <f>+'[10]identificación riesgo gestión'!I10</f>
        <v>3 a 24 veces por año</v>
      </c>
      <c r="H14" s="32" t="str">
        <f>+'[10]análisis riesgo inherente'!C10</f>
        <v>Baja</v>
      </c>
      <c r="I14" s="37">
        <f>+'[10]análisis riesgo inherente'!D10</f>
        <v>0.4</v>
      </c>
      <c r="J14" s="32" t="str">
        <f>+'[10]análisis riesgo inherente'!E10</f>
        <v>Mayor</v>
      </c>
      <c r="K14" s="37">
        <f>+'[10]análisis riesgo inherente'!F10</f>
        <v>0.8</v>
      </c>
      <c r="L14" s="38" t="str">
        <f>'[10]análisis riesgo inherente'!G10</f>
        <v>ALTO</v>
      </c>
      <c r="M14" s="6" t="str">
        <f>'[10]valoración del riesgo'!B13</f>
        <v>Control No.1
Preventivo
(Probabilidad)</v>
      </c>
      <c r="N14" s="5" t="str">
        <f>+'[10]valoración del riesgo'!C13</f>
        <v>Copias de información en medios magnéticos y en una nube.</v>
      </c>
      <c r="O14" s="4" t="s">
        <v>47</v>
      </c>
      <c r="P14" s="15"/>
      <c r="Q14" s="6" t="str">
        <f>+'[10]valoración del riesgo'!F13</f>
        <v>Preventivo</v>
      </c>
      <c r="R14" s="6" t="str">
        <f>+'[10]valoración del riesgo'!G13</f>
        <v>Automatico</v>
      </c>
      <c r="S14" s="10">
        <f>+'[10]valoración del riesgo'!H13</f>
        <v>0.5</v>
      </c>
      <c r="T14" s="6" t="str">
        <f>+'[10]valoración del riesgo'!I13</f>
        <v>Documentado</v>
      </c>
      <c r="U14" s="6" t="str">
        <f>+'[10]valoración del riesgo'!J13</f>
        <v>Continua</v>
      </c>
      <c r="V14" s="6" t="str">
        <f>+'[10]valoración del riesgo'!K13</f>
        <v>Con Registro</v>
      </c>
      <c r="W14" s="40" t="str">
        <f>'[10]análisis riesgo residual'!A12</f>
        <v>Probabilidad que se pierdan o se deterioren documentos, expedientes o cajas de archivos.</v>
      </c>
      <c r="X14" s="6" t="str">
        <f>+'[10]análisis riesgo residual'!B12</f>
        <v>Probabilidad Inherente</v>
      </c>
      <c r="Y14" s="10">
        <f>+'[10]análisis riesgo residual'!C12</f>
        <v>0.4</v>
      </c>
      <c r="Z14" s="6" t="str">
        <f>+'[10]análisis riesgo residual'!D12</f>
        <v>Control No.1
Preventivo
(Probabilidad)</v>
      </c>
      <c r="AA14" s="10">
        <f>+'[10]análisis riesgo residual'!E12</f>
        <v>0.5</v>
      </c>
      <c r="AB14" s="10">
        <f>+'[10]análisis riesgo residual'!F12</f>
        <v>0.2</v>
      </c>
      <c r="AC14" s="35">
        <f>+'[10]análisis riesgo residual'!G12</f>
        <v>0.2</v>
      </c>
      <c r="AD14" s="36">
        <f>+'[10]análisis riesgo residual'!H12</f>
        <v>0.48</v>
      </c>
      <c r="AE14" s="32" t="str">
        <f>+'[10]evaluación del riesgo'!B10</f>
        <v>Muy Baja</v>
      </c>
      <c r="AF14" s="37">
        <f>+'[10]evaluación del riesgo'!C10</f>
        <v>0.2</v>
      </c>
      <c r="AG14" s="32" t="str">
        <f>+'[10]evaluación del riesgo'!D10</f>
        <v>Moderado</v>
      </c>
      <c r="AH14" s="37">
        <f>+'[10]evaluación del riesgo'!E10</f>
        <v>0.48</v>
      </c>
      <c r="AI14" s="97" t="str">
        <f>+'[10]evaluación del riesgo'!F10</f>
        <v xml:space="preserve">MODERADO </v>
      </c>
      <c r="AJ14" s="32" t="str">
        <f>+'[10]evaluación del riesgo'!G10</f>
        <v>Reducir</v>
      </c>
      <c r="AK14" s="27" t="str">
        <f>+'[10]plan de acción'!B8</f>
        <v>Control de achivos y digitalización de informacion de contratación y comunicaciones</v>
      </c>
      <c r="AL14" s="27" t="str">
        <f>+'[10]plan de acción'!C8</f>
        <v>Control interno y gestion de calidad.</v>
      </c>
      <c r="AM14" s="33">
        <f>+'[10]plan de acción'!D8</f>
        <v>44958</v>
      </c>
      <c r="AN14" s="33">
        <f>+'[10]plan de acción'!E8</f>
        <v>45046</v>
      </c>
      <c r="AO14" s="27" t="str">
        <f>+'[10]plan de acción'!F8</f>
        <v>TRIMESTRE</v>
      </c>
      <c r="AP14" s="27">
        <f>+'[10]plan de acción'!G8</f>
        <v>0</v>
      </c>
    </row>
    <row r="15" spans="1:42" ht="135" customHeight="1" x14ac:dyDescent="0.2">
      <c r="A15" s="41"/>
      <c r="B15" s="40"/>
      <c r="C15" s="40"/>
      <c r="D15" s="40"/>
      <c r="E15" s="40"/>
      <c r="F15" s="40"/>
      <c r="G15" s="42"/>
      <c r="H15" s="32"/>
      <c r="I15" s="37"/>
      <c r="J15" s="32"/>
      <c r="K15" s="37"/>
      <c r="L15" s="39"/>
      <c r="M15" s="6" t="str">
        <f>'[10]valoración del riesgo'!B14</f>
        <v>Control No.2
Preventivo
(Impacto)</v>
      </c>
      <c r="N15" s="5" t="str">
        <f>+'[10]valoración del riesgo'!C14</f>
        <v xml:space="preserve">Control de registro e inventario documental de cada una de las dependencias </v>
      </c>
      <c r="O15" s="4"/>
      <c r="P15" s="4" t="s">
        <v>47</v>
      </c>
      <c r="Q15" s="6" t="str">
        <f>+'[10]valoración del riesgo'!F14</f>
        <v>Preventivo</v>
      </c>
      <c r="R15" s="6" t="str">
        <f>+'[10]valoración del riesgo'!G14</f>
        <v>Manual</v>
      </c>
      <c r="S15" s="10">
        <f>+'[10]valoración del riesgo'!H14</f>
        <v>0.4</v>
      </c>
      <c r="T15" s="6" t="str">
        <f>+'[10]valoración del riesgo'!I14</f>
        <v>Documentado</v>
      </c>
      <c r="U15" s="6" t="str">
        <f>+'[10]valoración del riesgo'!J14</f>
        <v>Continua</v>
      </c>
      <c r="V15" s="6" t="str">
        <f>+'[10]valoración del riesgo'!K14</f>
        <v>Con Registro</v>
      </c>
      <c r="W15" s="40"/>
      <c r="X15" s="6" t="str">
        <f>+'[10]análisis riesgo residual'!B13</f>
        <v>Impacto Inherente</v>
      </c>
      <c r="Y15" s="10">
        <f>+'[10]análisis riesgo residual'!C13</f>
        <v>0.8</v>
      </c>
      <c r="Z15" s="6" t="str">
        <f>+'[10]análisis riesgo residual'!D13</f>
        <v>Control No.2
Preventivo
(Impacto)</v>
      </c>
      <c r="AA15" s="10">
        <f>+'[10]análisis riesgo residual'!E13</f>
        <v>0.4</v>
      </c>
      <c r="AB15" s="10">
        <f>+'[10]análisis riesgo residual'!F13</f>
        <v>0.32000000000000006</v>
      </c>
      <c r="AC15" s="35"/>
      <c r="AD15" s="36"/>
      <c r="AE15" s="32"/>
      <c r="AF15" s="37"/>
      <c r="AG15" s="32"/>
      <c r="AH15" s="37"/>
      <c r="AI15" s="98"/>
      <c r="AJ15" s="32"/>
      <c r="AK15" s="28"/>
      <c r="AL15" s="28"/>
      <c r="AM15" s="34"/>
      <c r="AN15" s="34"/>
      <c r="AO15" s="28"/>
      <c r="AP15" s="28"/>
    </row>
    <row r="16" spans="1:42" ht="15.75" x14ac:dyDescent="0.25">
      <c r="A16" s="12" t="s">
        <v>48</v>
      </c>
      <c r="B16" s="16" t="str">
        <f>'[10]identificación riesgo gestión'!B11</f>
        <v>Equipo de trabajo</v>
      </c>
    </row>
    <row r="17" spans="1:3" ht="15.75" x14ac:dyDescent="0.25">
      <c r="A17" s="12" t="s">
        <v>49</v>
      </c>
      <c r="B17" s="16" t="str">
        <f>'[10]identificación riesgo gestión'!B12</f>
        <v xml:space="preserve">Lider del proceso </v>
      </c>
    </row>
    <row r="18" spans="1:3" ht="15" x14ac:dyDescent="0.25">
      <c r="A18" s="12" t="s">
        <v>50</v>
      </c>
      <c r="B18" s="67">
        <v>45321</v>
      </c>
      <c r="C18" s="67"/>
    </row>
    <row r="19" spans="1:3" ht="15" x14ac:dyDescent="0.25">
      <c r="A19" s="12"/>
      <c r="B19" s="17"/>
    </row>
  </sheetData>
  <mergeCells count="132">
    <mergeCell ref="B18:C18"/>
    <mergeCell ref="AP14:AP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J12:J13"/>
    <mergeCell ref="K12:K13"/>
    <mergeCell ref="L12:L13"/>
    <mergeCell ref="W12:W13"/>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I10:I11"/>
    <mergeCell ref="J10:J11"/>
    <mergeCell ref="K10:K11"/>
    <mergeCell ref="L10:L11"/>
    <mergeCell ref="AM8:AM9"/>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M8:M9"/>
    <mergeCell ref="N8:N9"/>
    <mergeCell ref="O8:P8"/>
    <mergeCell ref="Q8:V8"/>
    <mergeCell ref="W8:W9"/>
    <mergeCell ref="X8:Y9"/>
    <mergeCell ref="G8:G9"/>
    <mergeCell ref="H8:H9"/>
    <mergeCell ref="I8:I9"/>
    <mergeCell ref="J8:J9"/>
    <mergeCell ref="K8:K9"/>
    <mergeCell ref="L8:L9"/>
    <mergeCell ref="A1:A3"/>
    <mergeCell ref="B1:AN1"/>
    <mergeCell ref="AO1:AP1"/>
    <mergeCell ref="B2:AN2"/>
    <mergeCell ref="AO2:AP2"/>
    <mergeCell ref="B3:AN3"/>
    <mergeCell ref="AO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E8:AE9"/>
    <mergeCell ref="AF8:AF9"/>
  </mergeCells>
  <conditionalFormatting sqref="I10 I12 I14">
    <cfRule type="cellIs" priority="21" operator="equal">
      <formula>"Muy Baja 20%"</formula>
    </cfRule>
    <cfRule type="containsText" priority="22" operator="containsText" text="Muy Baja 20%">
      <formula>NOT(ISERROR(SEARCH("Muy Baja 20%",I10)))</formula>
    </cfRule>
  </conditionalFormatting>
  <conditionalFormatting sqref="K10 K12 K14">
    <cfRule type="cellIs" priority="15" operator="equal">
      <formula>"Muy Baja 20%"</formula>
    </cfRule>
    <cfRule type="containsText" priority="16" operator="containsText" text="Muy Baja 20%">
      <formula>NOT(ISERROR(SEARCH("Muy Baja 20%",K10)))</formula>
    </cfRule>
  </conditionalFormatting>
  <conditionalFormatting sqref="S10:S15">
    <cfRule type="cellIs" priority="13" operator="equal">
      <formula>"Muy Baja 20%"</formula>
    </cfRule>
    <cfRule type="containsText" priority="14" operator="containsText" text="Muy Baja 20%">
      <formula>NOT(ISERROR(SEARCH("Muy Baja 20%",S10)))</formula>
    </cfRule>
  </conditionalFormatting>
  <conditionalFormatting sqref="Y10:Y15">
    <cfRule type="cellIs" priority="11" operator="equal">
      <formula>"Muy Baja 20%"</formula>
    </cfRule>
    <cfRule type="containsText" priority="12" operator="containsText" text="Muy Baja 20%">
      <formula>NOT(ISERROR(SEARCH("Muy Baja 20%",Y10)))</formula>
    </cfRule>
  </conditionalFormatting>
  <conditionalFormatting sqref="AA10:AB15">
    <cfRule type="cellIs" priority="1" operator="equal">
      <formula>"Muy Baja 20%"</formula>
    </cfRule>
    <cfRule type="containsText" priority="2" operator="containsText" text="Muy Baja 20%">
      <formula>NOT(ISERROR(SEARCH("Muy Baja 20%",AA10)))</formula>
    </cfRule>
  </conditionalFormatting>
  <conditionalFormatting sqref="AF10 AF12 AF14">
    <cfRule type="cellIs" priority="5" operator="equal">
      <formula>"Muy Baja 20%"</formula>
    </cfRule>
    <cfRule type="containsText" priority="6" operator="containsText" text="Muy Baja 20%">
      <formula>NOT(ISERROR(SEARCH("Muy Baja 20%",AF10)))</formula>
    </cfRule>
  </conditionalFormatting>
  <conditionalFormatting sqref="AH10 AH12 AH14">
    <cfRule type="cellIs" priority="3" operator="equal">
      <formula>"Muy Baja 20%"</formula>
    </cfRule>
    <cfRule type="containsText" priority="4" operator="containsText" text="Muy Baja 20%">
      <formula>NOT(ISERROR(SEARCH("Muy Baja 20%",AH10)))</formula>
    </cfRule>
  </conditionalFormatting>
  <conditionalFormatting sqref="L10 L12 L14">
    <cfRule type="containsText" dxfId="23" priority="17" operator="containsText" text="EXTREMO">
      <formula>NOT(ISERROR(SEARCH("EXTREMO",L10)))</formula>
    </cfRule>
    <cfRule type="containsText" dxfId="22" priority="18" operator="containsText" text="ALTO">
      <formula>NOT(ISERROR(SEARCH("ALTO",L10)))</formula>
    </cfRule>
    <cfRule type="containsText" dxfId="21" priority="19" operator="containsText" text="MODERADO">
      <formula>NOT(ISERROR(SEARCH("MODERADO",L10)))</formula>
    </cfRule>
    <cfRule type="containsText" dxfId="20" priority="20"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86C1A4E7-45EE-4EFD-9E1D-F86838C744BD}">
            <xm:f>NOT(ISERROR(SEARCH("Extremo",AI10)))</xm:f>
            <xm:f>"Extremo"</xm:f>
            <x14:dxf>
              <fill>
                <patternFill>
                  <bgColor rgb="FFFF0000"/>
                </patternFill>
              </fill>
            </x14:dxf>
          </x14:cfRule>
          <x14:cfRule type="containsText" priority="8" operator="containsText" id="{5CB3F537-EAB3-4F65-80D7-33EC852BD1F8}">
            <xm:f>NOT(ISERROR(SEARCH("Alto",AI10)))</xm:f>
            <xm:f>"Alto"</xm:f>
            <x14:dxf>
              <fill>
                <patternFill>
                  <bgColor rgb="FFFFC000"/>
                </patternFill>
              </fill>
            </x14:dxf>
          </x14:cfRule>
          <x14:cfRule type="containsText" priority="9" operator="containsText" id="{E6B9FEED-FCEB-4D8C-A14F-5EDCEEB25616}">
            <xm:f>NOT(ISERROR(SEARCH("Moderado",AI10)))</xm:f>
            <xm:f>"Moderado"</xm:f>
            <x14:dxf>
              <fill>
                <patternFill>
                  <bgColor rgb="FFFFFF00"/>
                </patternFill>
              </fill>
            </x14:dxf>
          </x14:cfRule>
          <x14:cfRule type="containsText" priority="10" operator="containsText" id="{B0E1A5EA-5653-4E0B-8847-FD52A9D6889C}">
            <xm:f>NOT(ISERROR(SEARCH("Bajo",AI10)))</xm:f>
            <xm:f>"Bajo"</xm:f>
            <x14:dxf>
              <fill>
                <patternFill>
                  <bgColor rgb="FF92D050"/>
                </patternFill>
              </fill>
            </x14:dxf>
          </x14:cfRule>
          <xm:sqref>AI10 AI12 AI14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32"/>
  <sheetViews>
    <sheetView showGridLines="0" view="pageBreakPreview" topLeftCell="A28" zoomScale="60" zoomScaleNormal="20" workbookViewId="0">
      <selection activeCell="B32" sqref="B32:C32"/>
    </sheetView>
  </sheetViews>
  <sheetFormatPr baseColWidth="10" defaultRowHeight="14.25" x14ac:dyDescent="0.2"/>
  <cols>
    <col min="1" max="1" width="28.85546875" style="1" customWidth="1"/>
    <col min="2" max="2" width="19.7109375" style="1" customWidth="1"/>
    <col min="3" max="3" width="23.140625" style="1" customWidth="1"/>
    <col min="4" max="4" width="25.42578125" style="1" customWidth="1"/>
    <col min="5" max="5" width="24.85546875" style="1" customWidth="1"/>
    <col min="6" max="6" width="20.42578125" style="1" customWidth="1"/>
    <col min="7" max="7" width="22.28515625" style="1" customWidth="1"/>
    <col min="8" max="8" width="18.28515625" style="1" customWidth="1"/>
    <col min="9" max="9" width="17.5703125" style="1" customWidth="1"/>
    <col min="10" max="10" width="14.42578125" style="1" customWidth="1"/>
    <col min="11" max="11" width="14.85546875" style="1" customWidth="1"/>
    <col min="12" max="12" width="20.85546875" style="1" customWidth="1"/>
    <col min="13" max="13" width="16" style="1" customWidth="1"/>
    <col min="14" max="14" width="34.28515625" style="1" customWidth="1"/>
    <col min="15" max="15" width="19.7109375" style="1" customWidth="1"/>
    <col min="16" max="17" width="13.140625" style="1" customWidth="1"/>
    <col min="18" max="18" width="21.5703125" style="1" customWidth="1"/>
    <col min="19" max="19" width="18.140625" style="1" customWidth="1"/>
    <col min="20" max="20" width="23.140625" style="1" customWidth="1"/>
    <col min="21" max="21" width="17.7109375" style="1" customWidth="1"/>
    <col min="22" max="22" width="18.5703125" style="1" customWidth="1"/>
    <col min="23" max="23" width="23.42578125" style="1" customWidth="1"/>
    <col min="24" max="24" width="14.85546875" style="1" customWidth="1"/>
    <col min="25" max="25" width="11.42578125" style="1"/>
    <col min="26" max="26" width="24.5703125" style="1" customWidth="1"/>
    <col min="27" max="27" width="12.140625" style="1" customWidth="1"/>
    <col min="28" max="28" width="18.140625" style="1" customWidth="1"/>
    <col min="29" max="29" width="17.5703125" style="1" customWidth="1"/>
    <col min="30" max="30" width="14.42578125" style="1" customWidth="1"/>
    <col min="31" max="31" width="17.7109375" style="1" customWidth="1"/>
    <col min="32" max="32" width="11.85546875" style="1" customWidth="1"/>
    <col min="33" max="33" width="15.5703125" style="1" customWidth="1"/>
    <col min="34" max="34" width="11.42578125" style="1"/>
    <col min="35" max="35" width="19.28515625" style="1" customWidth="1"/>
    <col min="36" max="36" width="16.140625" style="1" customWidth="1"/>
    <col min="37" max="37" width="34.5703125" style="1" customWidth="1"/>
    <col min="38" max="38" width="19.42578125" style="1" customWidth="1"/>
    <col min="39" max="39" width="21.140625" style="1" customWidth="1"/>
    <col min="40" max="40" width="18.7109375" style="1" customWidth="1"/>
    <col min="41" max="41" width="17" style="1" customWidth="1"/>
    <col min="42" max="42" width="15.5703125" style="1" customWidth="1"/>
    <col min="43" max="16384" width="11.42578125" style="1"/>
  </cols>
  <sheetData>
    <row r="1" spans="1:42" ht="29.1" customHeight="1" x14ac:dyDescent="0.2">
      <c r="A1" s="86"/>
      <c r="B1" s="99" t="s">
        <v>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1"/>
      <c r="AO1" s="92" t="s">
        <v>1</v>
      </c>
      <c r="AP1" s="93"/>
    </row>
    <row r="2" spans="1:42" ht="29.1" customHeight="1" x14ac:dyDescent="0.2">
      <c r="A2" s="87"/>
      <c r="B2" s="99" t="s">
        <v>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1"/>
      <c r="AO2" s="92" t="s">
        <v>5</v>
      </c>
      <c r="AP2" s="93"/>
    </row>
    <row r="3" spans="1:42" ht="30.75" customHeight="1" x14ac:dyDescent="0.2">
      <c r="A3" s="88"/>
      <c r="B3" s="94" t="s">
        <v>4</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6"/>
      <c r="AO3" s="92" t="s">
        <v>51</v>
      </c>
      <c r="AP3" s="93"/>
    </row>
    <row r="4" spans="1:42" ht="24" customHeight="1" x14ac:dyDescent="0.2">
      <c r="A4" s="59" t="str">
        <f>'[11]identificación riesgo gestión'!A5:I5</f>
        <v>Dependencia/Proceso: Gestion Financiera</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'[11]identificación riesgo gestión'!A6:I6</f>
        <v>Objetivo: Elaborar y controlar la documentación tanto interna como externa de la entidad en concordancia con la ley de archivo, el sistema de gestión de calidad y el MIPG</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+'[11]análisis riesgo inherente'!A4</f>
        <v>Análisis del Riesgo Inherente</v>
      </c>
      <c r="I7" s="63"/>
      <c r="J7" s="63"/>
      <c r="K7" s="63"/>
      <c r="L7" s="63"/>
      <c r="M7" s="45" t="str">
        <f>'[11]valoración del riesgo'!A4</f>
        <v xml:space="preserve">Valoración del Riesgo - Controles </v>
      </c>
      <c r="N7" s="45"/>
      <c r="O7" s="45"/>
      <c r="P7" s="45"/>
      <c r="Q7" s="45"/>
      <c r="R7" s="45"/>
      <c r="S7" s="45"/>
      <c r="T7" s="45"/>
      <c r="U7" s="45"/>
      <c r="V7" s="45"/>
      <c r="W7" s="53" t="str">
        <f>+'[11]análisis riesgo residual'!A4</f>
        <v>Análisis Riesgo Residual
(Probabilidad e Impacto Residual)</v>
      </c>
      <c r="X7" s="53"/>
      <c r="Y7" s="53"/>
      <c r="Z7" s="53"/>
      <c r="AA7" s="53"/>
      <c r="AB7" s="53"/>
      <c r="AC7" s="53"/>
      <c r="AD7" s="53"/>
      <c r="AE7" s="64" t="str">
        <f>+'[11]evaluación del riesgo'!A4</f>
        <v>Evaluación del Riesgo Final
(Riesgo Residual)</v>
      </c>
      <c r="AF7" s="64"/>
      <c r="AG7" s="64"/>
      <c r="AH7" s="64"/>
      <c r="AI7" s="64"/>
      <c r="AJ7" s="65"/>
      <c r="AK7" s="63" t="str">
        <f>+'[11]plan de acción'!A4</f>
        <v>Plan de Acción</v>
      </c>
      <c r="AL7" s="63"/>
      <c r="AM7" s="63"/>
      <c r="AN7" s="63"/>
      <c r="AO7" s="63"/>
      <c r="AP7" s="63"/>
    </row>
    <row r="8" spans="1:42" ht="36"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27"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01.25" customHeight="1" x14ac:dyDescent="0.2">
      <c r="A10" s="41">
        <v>1</v>
      </c>
      <c r="B10" s="40" t="str">
        <f>'[11]identificación riesgo gestión'!C8</f>
        <v>Peridida de recursos por parte de la entidad, reprocesos</v>
      </c>
      <c r="C10" s="40" t="str">
        <f>'[11]identificación riesgo gestión'!D8</f>
        <v>Personal no competente para la determinación de requisitos necesarios, favores personales.</v>
      </c>
      <c r="D10" s="40" t="str">
        <f>+'[11]identificación riesgo gestión'!D8</f>
        <v>Personal no competente para la determinación de requisitos necesarios, favores personales.</v>
      </c>
      <c r="E10" s="40" t="str">
        <f>+'[11]identificación riesgo gestión'!F8</f>
        <v>Probabilidad que no se soporten adecuadamente cuentas o facturas, ausencia de soportes obligatorios</v>
      </c>
      <c r="F10" s="40" t="str">
        <f>+'[11]identificación riesgo gestión'!H8</f>
        <v>Ejecución y administración de procesos</v>
      </c>
      <c r="G10" s="42" t="str">
        <f>+'[11]identificación riesgo gestión'!I8</f>
        <v>3 a 24 veces por año</v>
      </c>
      <c r="H10" s="32" t="str">
        <f>+'[11]análisis riesgo inherente'!C8</f>
        <v>Baja</v>
      </c>
      <c r="I10" s="37">
        <f>+'[11]análisis riesgo inherente'!D8</f>
        <v>0.4</v>
      </c>
      <c r="J10" s="32" t="str">
        <f>+'[11]análisis riesgo inherente'!E8</f>
        <v>Moderado</v>
      </c>
      <c r="K10" s="37">
        <f>+'[11]análisis riesgo inherente'!F8</f>
        <v>0.6</v>
      </c>
      <c r="L10" s="38" t="str">
        <f>'[11]análisis riesgo inherente'!G8</f>
        <v xml:space="preserve">MODERADO </v>
      </c>
      <c r="M10" s="6" t="str">
        <f>'[11]valoración del riesgo'!B9</f>
        <v>Control No.1
Preventivo
(Probabilidad)</v>
      </c>
      <c r="N10" s="5" t="str">
        <f>'[11]valoración del riesgo'!C9</f>
        <v xml:space="preserve">Capacitación al personal relacionado, revisiones aleatorias periodicas </v>
      </c>
      <c r="O10" s="20" t="s">
        <v>47</v>
      </c>
      <c r="P10" s="21"/>
      <c r="Q10" s="6" t="str">
        <f>'[11]valoración del riesgo'!F9</f>
        <v>Preventivo</v>
      </c>
      <c r="R10" s="6" t="str">
        <f>'[11]valoración del riesgo'!G9</f>
        <v>Manual</v>
      </c>
      <c r="S10" s="10">
        <f>'[11]valoración del riesgo'!H9</f>
        <v>0.4</v>
      </c>
      <c r="T10" s="6" t="str">
        <f>'[11]valoración del riesgo'!I9</f>
        <v>Documentado</v>
      </c>
      <c r="U10" s="6" t="str">
        <f>'[11]valoración del riesgo'!J9</f>
        <v>Continua</v>
      </c>
      <c r="V10" s="6" t="str">
        <f>'[11]valoración del riesgo'!K9</f>
        <v>Con Registro</v>
      </c>
      <c r="W10" s="40" t="str">
        <f>'[11]análisis riesgo residual'!A8</f>
        <v>Probabilidad que no se soporten adecuadamente cuentas o facturas, ausencia de soportes obligatorios</v>
      </c>
      <c r="X10" s="6" t="str">
        <f>+'[11]análisis riesgo residual'!B8</f>
        <v>Probabilidad Inherente</v>
      </c>
      <c r="Y10" s="10">
        <f>+'[11]análisis riesgo residual'!C8</f>
        <v>0.4</v>
      </c>
      <c r="Z10" s="6" t="str">
        <f>+'[11]análisis riesgo residual'!D8</f>
        <v>Control No.1
Preventivo
(Probabilidad)</v>
      </c>
      <c r="AA10" s="10">
        <f>+'[11]análisis riesgo residual'!E8</f>
        <v>0.4</v>
      </c>
      <c r="AB10" s="10">
        <f>+'[11]análisis riesgo residual'!F8</f>
        <v>0.16000000000000003</v>
      </c>
      <c r="AC10" s="35">
        <f>+'[11]análisis riesgo residual'!G8</f>
        <v>0.24</v>
      </c>
      <c r="AD10" s="36">
        <f>+'[11]análisis riesgo residual'!H8</f>
        <v>0.36</v>
      </c>
      <c r="AE10" s="32" t="str">
        <f>+'[11]evaluación del riesgo'!B8</f>
        <v>Baja</v>
      </c>
      <c r="AF10" s="37">
        <f>+'[11]evaluación del riesgo'!C8</f>
        <v>0.24</v>
      </c>
      <c r="AG10" s="32" t="str">
        <f>+'[11]evaluación del riesgo'!D8</f>
        <v>Menor</v>
      </c>
      <c r="AH10" s="37">
        <f>+'[11]evaluación del riesgo'!E8</f>
        <v>0.36</v>
      </c>
      <c r="AI10" s="97" t="str">
        <f>+'[11]evaluación del riesgo'!F8</f>
        <v xml:space="preserve">MODERADO </v>
      </c>
      <c r="AJ10" s="32" t="str">
        <f>+'[11]evaluación del riesgo'!G8</f>
        <v>Reducir</v>
      </c>
      <c r="AK10" s="27" t="str">
        <f>+'[11]plan de acción'!B6</f>
        <v>Control por varios filtros en la oficina de subgerencia administrativa y financiera</v>
      </c>
      <c r="AL10" s="27" t="str">
        <f>+'[11]plan de acción'!C6</f>
        <v>Control interno y gestion de calidad.</v>
      </c>
      <c r="AM10" s="33">
        <f>+'[11]plan de acción'!D6</f>
        <v>44958</v>
      </c>
      <c r="AN10" s="33">
        <f>+'[11]plan de acción'!E6</f>
        <v>45046</v>
      </c>
      <c r="AO10" s="27" t="str">
        <f>+'[11]plan de acción'!F6</f>
        <v>TRIMESTRE</v>
      </c>
      <c r="AP10" s="27">
        <f>+'[11]plan de acción'!G6</f>
        <v>0</v>
      </c>
    </row>
    <row r="11" spans="1:42" ht="87.75" customHeight="1" x14ac:dyDescent="0.2">
      <c r="A11" s="41"/>
      <c r="B11" s="40"/>
      <c r="C11" s="40"/>
      <c r="D11" s="40"/>
      <c r="E11" s="40"/>
      <c r="F11" s="40"/>
      <c r="G11" s="42"/>
      <c r="H11" s="32"/>
      <c r="I11" s="37"/>
      <c r="J11" s="32"/>
      <c r="K11" s="37"/>
      <c r="L11" s="39"/>
      <c r="M11" s="6" t="str">
        <f>'[11]valoración del riesgo'!B10</f>
        <v>Control No.2
Preventivo
(Impacto)</v>
      </c>
      <c r="N11" s="5" t="str">
        <f>'[11]valoración del riesgo'!C10</f>
        <v xml:space="preserve">Fortalecimiento de los procedimientos manuales e instructivos </v>
      </c>
      <c r="O11" s="20"/>
      <c r="P11" s="20" t="s">
        <v>47</v>
      </c>
      <c r="Q11" s="6" t="str">
        <f>'[11]valoración del riesgo'!F10</f>
        <v>Preventivo</v>
      </c>
      <c r="R11" s="6" t="str">
        <f>'[11]valoración del riesgo'!G10</f>
        <v>Manual</v>
      </c>
      <c r="S11" s="10">
        <f>'[11]valoración del riesgo'!H10</f>
        <v>0.4</v>
      </c>
      <c r="T11" s="6" t="str">
        <f>'[11]valoración del riesgo'!I10</f>
        <v>Documentado</v>
      </c>
      <c r="U11" s="6" t="str">
        <f>'[11]valoración del riesgo'!J10</f>
        <v>Continua</v>
      </c>
      <c r="V11" s="6" t="str">
        <f>'[11]valoración del riesgo'!K10</f>
        <v>Con Registro</v>
      </c>
      <c r="W11" s="40"/>
      <c r="X11" s="6" t="str">
        <f>+'[11]análisis riesgo residual'!B9</f>
        <v>Impacto Inherente</v>
      </c>
      <c r="Y11" s="10">
        <f>+'[11]análisis riesgo residual'!C9</f>
        <v>0.6</v>
      </c>
      <c r="Z11" s="6" t="str">
        <f>+'[11]análisis riesgo residual'!D9</f>
        <v>Control No.2
Preventivo
(Impacto)</v>
      </c>
      <c r="AA11" s="10">
        <f>+'[11]análisis riesgo residual'!E9</f>
        <v>0.4</v>
      </c>
      <c r="AB11" s="10">
        <f>+'[11]análisis riesgo residual'!F9</f>
        <v>0.24</v>
      </c>
      <c r="AC11" s="35"/>
      <c r="AD11" s="36"/>
      <c r="AE11" s="32"/>
      <c r="AF11" s="37"/>
      <c r="AG11" s="32"/>
      <c r="AH11" s="37"/>
      <c r="AI11" s="98"/>
      <c r="AJ11" s="32"/>
      <c r="AK11" s="28"/>
      <c r="AL11" s="28"/>
      <c r="AM11" s="34"/>
      <c r="AN11" s="34"/>
      <c r="AO11" s="28"/>
      <c r="AP11" s="28"/>
    </row>
    <row r="12" spans="1:42" ht="104.25" customHeight="1" x14ac:dyDescent="0.2">
      <c r="A12" s="41">
        <v>2</v>
      </c>
      <c r="B12" s="40" t="str">
        <f>'[11]identificación riesgo gestión'!C9</f>
        <v>Uso de cuentas o rubros con destinacion especifica o restricciones en su uso</v>
      </c>
      <c r="C12" s="40" t="str">
        <f>'[11]identificación riesgo gestión'!D9</f>
        <v xml:space="preserve">Error humano en digitación de registros </v>
      </c>
      <c r="D12" s="40" t="str">
        <f>+'[11]identificación riesgo gestión'!D9</f>
        <v xml:space="preserve">Error humano en digitación de registros </v>
      </c>
      <c r="E12" s="40" t="str">
        <f>+'[11]identificación riesgo gestión'!F9</f>
        <v>Probabilidad que de manera equivocada se hagan pagos con recursos de cuentas diferentes a cuenta de disponibilidad presupuestal.</v>
      </c>
      <c r="F12" s="40" t="str">
        <f>+'[11]identificación riesgo gestión'!H9</f>
        <v>Ejecución y administración de procesos</v>
      </c>
      <c r="G12" s="42" t="str">
        <f>+'[11]identificación riesgo gestión'!I9</f>
        <v>Maximo 2 por año</v>
      </c>
      <c r="H12" s="32" t="str">
        <f>+'[11]análisis riesgo inherente'!C9</f>
        <v>Muy Baja</v>
      </c>
      <c r="I12" s="37">
        <f>+'[11]análisis riesgo inherente'!D9</f>
        <v>0.2</v>
      </c>
      <c r="J12" s="32" t="str">
        <f>+'[11]análisis riesgo inherente'!E9</f>
        <v>Mayor</v>
      </c>
      <c r="K12" s="37">
        <f>+'[11]análisis riesgo inherente'!F9</f>
        <v>0.8</v>
      </c>
      <c r="L12" s="38" t="str">
        <f>'[11]análisis riesgo inherente'!G9</f>
        <v>ALTO</v>
      </c>
      <c r="M12" s="6" t="str">
        <f>'[11]valoración del riesgo'!B11</f>
        <v>Control No.1
Preventivo
(Probabilidad)</v>
      </c>
      <c r="N12" s="5" t="str">
        <f>'[11]valoración del riesgo'!C11</f>
        <v xml:space="preserve">Capacitación al personal relacionado, revisiones aleatorias periodicas </v>
      </c>
      <c r="O12" s="20" t="s">
        <v>47</v>
      </c>
      <c r="P12" s="21"/>
      <c r="Q12" s="6" t="str">
        <f>'[11]valoración del riesgo'!F11</f>
        <v>Preventivo</v>
      </c>
      <c r="R12" s="6" t="str">
        <f>'[11]valoración del riesgo'!G11</f>
        <v>Manual</v>
      </c>
      <c r="S12" s="10">
        <f>'[11]valoración del riesgo'!H11</f>
        <v>0.4</v>
      </c>
      <c r="T12" s="6" t="str">
        <f>'[11]valoración del riesgo'!I11</f>
        <v>Documentado</v>
      </c>
      <c r="U12" s="6" t="str">
        <f>'[11]valoración del riesgo'!J11</f>
        <v>Continua</v>
      </c>
      <c r="V12" s="6" t="str">
        <f>'[11]valoración del riesgo'!K11</f>
        <v>Con Registro</v>
      </c>
      <c r="W12" s="40" t="str">
        <f>'[11]análisis riesgo residual'!A10</f>
        <v>Probabilidad que de manera equivocada se hagan pagos con recursos de cuentas diferentes a cuenta de disponibilidad presupuestal.</v>
      </c>
      <c r="X12" s="6" t="str">
        <f>+'[11]análisis riesgo residual'!B10</f>
        <v>Probabilidad Inherente</v>
      </c>
      <c r="Y12" s="10">
        <f>+'[11]análisis riesgo residual'!C10</f>
        <v>0.2</v>
      </c>
      <c r="Z12" s="6" t="str">
        <f>+'[11]análisis riesgo residual'!D10</f>
        <v>Control No.1
Preventivo
(Probabilidad)</v>
      </c>
      <c r="AA12" s="10">
        <f>+'[11]análisis riesgo residual'!E10</f>
        <v>0.4</v>
      </c>
      <c r="AB12" s="10">
        <f>+'[11]análisis riesgo residual'!F10</f>
        <v>8.0000000000000016E-2</v>
      </c>
      <c r="AC12" s="35">
        <f>+'[11]análisis riesgo residual'!G10</f>
        <v>0.12</v>
      </c>
      <c r="AD12" s="36">
        <f>+'[11]análisis riesgo residual'!H10</f>
        <v>0.48</v>
      </c>
      <c r="AE12" s="32" t="str">
        <f>+'[11]evaluación del riesgo'!B9</f>
        <v>Muy Baja</v>
      </c>
      <c r="AF12" s="37">
        <f>+'[11]evaluación del riesgo'!C9</f>
        <v>0.12</v>
      </c>
      <c r="AG12" s="32" t="str">
        <f>+'[11]evaluación del riesgo'!D9</f>
        <v>Moderado</v>
      </c>
      <c r="AH12" s="37">
        <f>+'[11]evaluación del riesgo'!E10</f>
        <v>0.48</v>
      </c>
      <c r="AI12" s="97" t="str">
        <f>+'[11]evaluación del riesgo'!F9</f>
        <v xml:space="preserve">MODERADO </v>
      </c>
      <c r="AJ12" s="32" t="str">
        <f>+'[11]evaluación del riesgo'!G9</f>
        <v>Reducir</v>
      </c>
      <c r="AK12" s="27" t="str">
        <f>+'[11]plan de acción'!B7</f>
        <v>Verificación antes de pago en banca virtual por un personal diferente a quien asienta el pago</v>
      </c>
      <c r="AL12" s="27" t="str">
        <f>+'[11]plan de acción'!C7</f>
        <v>Control interno y gestion de calidad.</v>
      </c>
      <c r="AM12" s="33">
        <f>+'[11]plan de acción'!D7</f>
        <v>44958</v>
      </c>
      <c r="AN12" s="33">
        <f>+'[11]plan de acción'!E7</f>
        <v>45046</v>
      </c>
      <c r="AO12" s="27" t="str">
        <f>+'[11]plan de acción'!F7</f>
        <v>TRIMESTRE</v>
      </c>
      <c r="AP12" s="27">
        <f>+'[11]plan de acción'!G7</f>
        <v>0</v>
      </c>
    </row>
    <row r="13" spans="1:42" ht="91.5" customHeight="1" x14ac:dyDescent="0.2">
      <c r="A13" s="41"/>
      <c r="B13" s="40"/>
      <c r="C13" s="40"/>
      <c r="D13" s="40"/>
      <c r="E13" s="40"/>
      <c r="F13" s="40"/>
      <c r="G13" s="42"/>
      <c r="H13" s="32"/>
      <c r="I13" s="37"/>
      <c r="J13" s="32"/>
      <c r="K13" s="37"/>
      <c r="L13" s="39"/>
      <c r="M13" s="6" t="str">
        <f>'[11]valoración del riesgo'!B12</f>
        <v>Control No.2
Preventivo
(Impacto)</v>
      </c>
      <c r="N13" s="5" t="str">
        <f>'[11]valoración del riesgo'!C12</f>
        <v xml:space="preserve">Auditoria de control interno </v>
      </c>
      <c r="O13" s="20"/>
      <c r="P13" s="20" t="s">
        <v>47</v>
      </c>
      <c r="Q13" s="6" t="str">
        <f>'[11]valoración del riesgo'!F12</f>
        <v>Preventivo</v>
      </c>
      <c r="R13" s="6" t="str">
        <f>'[11]valoración del riesgo'!G12</f>
        <v>Manual</v>
      </c>
      <c r="S13" s="10">
        <f>'[11]valoración del riesgo'!H12</f>
        <v>0.4</v>
      </c>
      <c r="T13" s="6" t="str">
        <f>'[11]valoración del riesgo'!I12</f>
        <v>Documentado</v>
      </c>
      <c r="U13" s="6" t="str">
        <f>'[11]valoración del riesgo'!J12</f>
        <v>Continua</v>
      </c>
      <c r="V13" s="6" t="str">
        <f>'[11]valoración del riesgo'!K12</f>
        <v>Con Registro</v>
      </c>
      <c r="W13" s="40"/>
      <c r="X13" s="6" t="str">
        <f>+'[11]análisis riesgo residual'!B11</f>
        <v>Impacto Inherente</v>
      </c>
      <c r="Y13" s="10">
        <f>+'[11]análisis riesgo residual'!C11</f>
        <v>0.8</v>
      </c>
      <c r="Z13" s="6" t="str">
        <f>+'[11]análisis riesgo residual'!D11</f>
        <v>Control No.2
Preventivo
(Impacto)</v>
      </c>
      <c r="AA13" s="10">
        <f>+'[11]análisis riesgo residual'!E11</f>
        <v>0.4</v>
      </c>
      <c r="AB13" s="10">
        <f>+'[11]análisis riesgo residual'!F11</f>
        <v>0.32000000000000006</v>
      </c>
      <c r="AC13" s="35"/>
      <c r="AD13" s="36"/>
      <c r="AE13" s="32"/>
      <c r="AF13" s="37"/>
      <c r="AG13" s="32"/>
      <c r="AH13" s="37"/>
      <c r="AI13" s="98"/>
      <c r="AJ13" s="32"/>
      <c r="AK13" s="28"/>
      <c r="AL13" s="28"/>
      <c r="AM13" s="34"/>
      <c r="AN13" s="34"/>
      <c r="AO13" s="28"/>
      <c r="AP13" s="28"/>
    </row>
    <row r="14" spans="1:42" ht="60.75" customHeight="1" x14ac:dyDescent="0.2">
      <c r="A14" s="41">
        <v>3</v>
      </c>
      <c r="B14" s="40" t="str">
        <f>'[11]identificación riesgo gestión'!C10</f>
        <v>Improductividad, afectacion a la satisfaccion de usuarios.</v>
      </c>
      <c r="C14" s="40" t="str">
        <f>'[11]identificación riesgo gestión'!D10</f>
        <v>Contratacion de personal, sin tener en cuenta la demora en el ingreso de los recuros.  Demoras en tramites y giros hacia el IMRD</v>
      </c>
      <c r="D14" s="40" t="str">
        <f>+'[11]identificación riesgo gestión'!D10</f>
        <v>Contratacion de personal, sin tener en cuenta la demora en el ingreso de los recuros.  Demoras en tramites y giros hacia el IMRD</v>
      </c>
      <c r="E14" s="40" t="str">
        <f>+'[11]identificación riesgo gestión'!F10</f>
        <v>Probabilidad  de demora en el pago de nomina y contratistas.</v>
      </c>
      <c r="F14" s="40" t="str">
        <f>+'[11]identificación riesgo gestión'!H10</f>
        <v>Ejecución y administración de procesos</v>
      </c>
      <c r="G14" s="42" t="str">
        <f>+'[11]identificación riesgo gestión'!I10</f>
        <v>24 a 500 veces por año</v>
      </c>
      <c r="H14" s="32" t="str">
        <f>+'[11]análisis riesgo inherente'!C10</f>
        <v>Media</v>
      </c>
      <c r="I14" s="37">
        <f>+'[11]análisis riesgo inherente'!D10</f>
        <v>0.6</v>
      </c>
      <c r="J14" s="32" t="str">
        <f>+'[11]análisis riesgo inherente'!E10</f>
        <v>Mayor</v>
      </c>
      <c r="K14" s="37">
        <f>+'[11]análisis riesgo inherente'!F10</f>
        <v>0.8</v>
      </c>
      <c r="L14" s="38" t="str">
        <f>'[11]análisis riesgo inherente'!G10</f>
        <v>ALTO</v>
      </c>
      <c r="M14" s="6" t="str">
        <f>'[11]valoración del riesgo'!B13</f>
        <v>Control No.1
Preventivo
(Probabilidad)</v>
      </c>
      <c r="N14" s="5" t="str">
        <f>'[11]valoración del riesgo'!C13</f>
        <v>Planeación financiera adecuada, gestion de recursos oportuna.</v>
      </c>
      <c r="O14" s="20" t="s">
        <v>47</v>
      </c>
      <c r="P14" s="21"/>
      <c r="Q14" s="6" t="str">
        <f>'[11]valoración del riesgo'!F13</f>
        <v>Preventivo</v>
      </c>
      <c r="R14" s="6" t="str">
        <f>'[11]valoración del riesgo'!G13</f>
        <v>Manual</v>
      </c>
      <c r="S14" s="10">
        <f>'[11]valoración del riesgo'!H13</f>
        <v>0.4</v>
      </c>
      <c r="T14" s="6" t="str">
        <f>'[11]valoración del riesgo'!I13</f>
        <v>Documentado</v>
      </c>
      <c r="U14" s="6" t="str">
        <f>'[11]valoración del riesgo'!J13</f>
        <v>Continua</v>
      </c>
      <c r="V14" s="6" t="str">
        <f>'[11]valoración del riesgo'!K13</f>
        <v>Con Registro</v>
      </c>
      <c r="W14" s="40" t="str">
        <f>'[11]análisis riesgo residual'!A12</f>
        <v>Probabilidad  de demora en el pago de nomina y contratistas.</v>
      </c>
      <c r="X14" s="6" t="str">
        <f>+'[11]análisis riesgo residual'!B12</f>
        <v>Probabilidad Inherente</v>
      </c>
      <c r="Y14" s="10">
        <f>+'[11]análisis riesgo residual'!C12</f>
        <v>0.6</v>
      </c>
      <c r="Z14" s="6" t="str">
        <f>+'[11]análisis riesgo residual'!D12</f>
        <v>Control No.1
Preventivo
(Probabilidad)</v>
      </c>
      <c r="AA14" s="10">
        <f>+'[11]análisis riesgo residual'!E12</f>
        <v>0.4</v>
      </c>
      <c r="AB14" s="10">
        <f>+'[11]análisis riesgo residual'!F12</f>
        <v>0.24</v>
      </c>
      <c r="AC14" s="35">
        <f>+'[11]análisis riesgo residual'!G12</f>
        <v>0.36</v>
      </c>
      <c r="AD14" s="36">
        <f>+'[11]análisis riesgo residual'!H12</f>
        <v>0.48</v>
      </c>
      <c r="AE14" s="32" t="str">
        <f>+'[11]evaluación del riesgo'!B10</f>
        <v>Baja</v>
      </c>
      <c r="AF14" s="37">
        <f>+'[11]evaluación del riesgo'!C10</f>
        <v>0.36</v>
      </c>
      <c r="AG14" s="32" t="str">
        <f>+'[11]evaluación del riesgo'!D10</f>
        <v>Moderado</v>
      </c>
      <c r="AH14" s="37">
        <f>+'[11]evaluación del riesgo'!E10</f>
        <v>0.48</v>
      </c>
      <c r="AI14" s="97" t="str">
        <f>+'[11]evaluación del riesgo'!F10</f>
        <v xml:space="preserve">MODERADO </v>
      </c>
      <c r="AJ14" s="32" t="str">
        <f>+'[11]evaluación del riesgo'!G10</f>
        <v>Reducir</v>
      </c>
      <c r="AK14" s="27" t="str">
        <f>+'[11]plan de acción'!B8</f>
        <v>Control de ingresos y recaudos</v>
      </c>
      <c r="AL14" s="27" t="str">
        <f>+'[11]plan de acción'!C8</f>
        <v>Control interno y gestion de calidad.</v>
      </c>
      <c r="AM14" s="33">
        <f>+'[11]plan de acción'!D8</f>
        <v>44958</v>
      </c>
      <c r="AN14" s="33">
        <f>+'[11]plan de acción'!E8</f>
        <v>45046</v>
      </c>
      <c r="AO14" s="27" t="str">
        <f>+'[11]plan de acción'!F8</f>
        <v>TRIMESTRE</v>
      </c>
      <c r="AP14" s="27">
        <f>+'[11]plan de acción'!G8</f>
        <v>0</v>
      </c>
    </row>
    <row r="15" spans="1:42" ht="94.5" customHeight="1" x14ac:dyDescent="0.2">
      <c r="A15" s="41"/>
      <c r="B15" s="40"/>
      <c r="C15" s="40"/>
      <c r="D15" s="40"/>
      <c r="E15" s="40"/>
      <c r="F15" s="40"/>
      <c r="G15" s="42"/>
      <c r="H15" s="32"/>
      <c r="I15" s="37"/>
      <c r="J15" s="32"/>
      <c r="K15" s="37"/>
      <c r="L15" s="39"/>
      <c r="M15" s="6" t="str">
        <f>'[11]valoración del riesgo'!B14</f>
        <v>Control No.2
Preventivo
(Impacto)</v>
      </c>
      <c r="N15" s="5" t="str">
        <f>'[11]valoración del riesgo'!C14</f>
        <v xml:space="preserve">Auditoria de control interno </v>
      </c>
      <c r="O15" s="20"/>
      <c r="P15" s="20" t="s">
        <v>47</v>
      </c>
      <c r="Q15" s="6" t="str">
        <f>'[11]valoración del riesgo'!F14</f>
        <v>Preventivo</v>
      </c>
      <c r="R15" s="6" t="str">
        <f>'[11]valoración del riesgo'!G14</f>
        <v>Manual</v>
      </c>
      <c r="S15" s="10">
        <f>'[11]valoración del riesgo'!H14</f>
        <v>0.4</v>
      </c>
      <c r="T15" s="6" t="str">
        <f>'[11]valoración del riesgo'!I14</f>
        <v>Documentado</v>
      </c>
      <c r="U15" s="6" t="str">
        <f>'[11]valoración del riesgo'!J14</f>
        <v>Continua</v>
      </c>
      <c r="V15" s="6" t="str">
        <f>'[11]valoración del riesgo'!K14</f>
        <v>Con Registro</v>
      </c>
      <c r="W15" s="40"/>
      <c r="X15" s="6" t="str">
        <f>+'[11]análisis riesgo residual'!B13</f>
        <v>Impacto Inherente</v>
      </c>
      <c r="Y15" s="10">
        <f>+'[11]análisis riesgo residual'!C13</f>
        <v>0.8</v>
      </c>
      <c r="Z15" s="6" t="str">
        <f>+'[11]análisis riesgo residual'!D13</f>
        <v>Control No.2
Preventivo
(Impacto)</v>
      </c>
      <c r="AA15" s="10">
        <f>+'[11]análisis riesgo residual'!E13</f>
        <v>0.4</v>
      </c>
      <c r="AB15" s="10">
        <f>+'[11]análisis riesgo residual'!F13</f>
        <v>0.32000000000000006</v>
      </c>
      <c r="AC15" s="35"/>
      <c r="AD15" s="36"/>
      <c r="AE15" s="32"/>
      <c r="AF15" s="37"/>
      <c r="AG15" s="32"/>
      <c r="AH15" s="37"/>
      <c r="AI15" s="98"/>
      <c r="AJ15" s="32"/>
      <c r="AK15" s="28"/>
      <c r="AL15" s="28"/>
      <c r="AM15" s="34"/>
      <c r="AN15" s="34"/>
      <c r="AO15" s="28"/>
      <c r="AP15" s="28"/>
    </row>
    <row r="16" spans="1:42" ht="70.5" customHeight="1" x14ac:dyDescent="0.2">
      <c r="A16" s="41">
        <v>4</v>
      </c>
      <c r="B16" s="40" t="str">
        <f>'[11]identificación riesgo gestión'!C11</f>
        <v>Peridida de recursos por parte de la entidad, reprocesos</v>
      </c>
      <c r="C16" s="40" t="str">
        <f>'[11]identificación riesgo gestión'!D11</f>
        <v>Personal no competente para la determinación de requisitos necesarios, favores personales.  Firmas de contratos de manera masica para las misma fechas, ocaciona entrega de cuentas en los mismos periodos.</v>
      </c>
      <c r="D16" s="40" t="str">
        <f>+'[11]identificación riesgo gestión'!D11</f>
        <v>Personal no competente para la determinación de requisitos necesarios, favores personales.  Firmas de contratos de manera masica para las misma fechas, ocaciona entrega de cuentas en los mismos periodos.</v>
      </c>
      <c r="E16" s="40" t="str">
        <f>+'[11]identificación riesgo gestión'!F11</f>
        <v>Probabilidad que no se soporten adecuadamente cuentas o facturas, ausencia de soportes obligatorios</v>
      </c>
      <c r="F16" s="40" t="str">
        <f>+'[11]identificación riesgo gestión'!H11</f>
        <v>Ejecución y administración de procesos</v>
      </c>
      <c r="G16" s="42" t="str">
        <f>+'[11]identificación riesgo gestión'!I11</f>
        <v>3 a 24 veces por año</v>
      </c>
      <c r="H16" s="32" t="str">
        <f>+'[11]análisis riesgo inherente'!C11</f>
        <v>Baja</v>
      </c>
      <c r="I16" s="37">
        <f>+'[11]análisis riesgo inherente'!D11</f>
        <v>0.4</v>
      </c>
      <c r="J16" s="32" t="str">
        <f>+'[11]análisis riesgo inherente'!E11</f>
        <v>Moderado</v>
      </c>
      <c r="K16" s="37">
        <f>+'[11]análisis riesgo inherente'!F11</f>
        <v>0.6</v>
      </c>
      <c r="L16" s="38" t="str">
        <f>'[11]análisis riesgo inherente'!G11</f>
        <v xml:space="preserve">MODERADO </v>
      </c>
      <c r="M16" s="6" t="str">
        <f>'[11]valoración del riesgo'!B15</f>
        <v>Control No.1
Preventivo
(Probabilidad)</v>
      </c>
      <c r="N16" s="5" t="str">
        <f>'[11]valoración del riesgo'!C15</f>
        <v xml:space="preserve">Capacitación al personal relacionado, revisiones aleatorias periodicas </v>
      </c>
      <c r="O16" s="20" t="s">
        <v>47</v>
      </c>
      <c r="P16" s="21"/>
      <c r="Q16" s="6" t="str">
        <f>'[11]valoración del riesgo'!F15</f>
        <v>Preventivo</v>
      </c>
      <c r="R16" s="6" t="str">
        <f>'[11]valoración del riesgo'!G15</f>
        <v>Manual</v>
      </c>
      <c r="S16" s="10">
        <f>'[11]valoración del riesgo'!H15</f>
        <v>0.4</v>
      </c>
      <c r="T16" s="6" t="str">
        <f>'[11]valoración del riesgo'!I15</f>
        <v>Documentado</v>
      </c>
      <c r="U16" s="6" t="str">
        <f>'[11]valoración del riesgo'!J15</f>
        <v>Continua</v>
      </c>
      <c r="V16" s="6" t="str">
        <f>'[11]valoración del riesgo'!K15</f>
        <v>Con Registro</v>
      </c>
      <c r="W16" s="40" t="str">
        <f>'[11]análisis riesgo residual'!A14</f>
        <v>Probabilidad que no se soporten adecuadamente cuentas o facturas, ausencia de soportes obligatorios</v>
      </c>
      <c r="X16" s="6" t="str">
        <f>+'[11]análisis riesgo residual'!B14</f>
        <v>Probabilidad Inherente</v>
      </c>
      <c r="Y16" s="10">
        <f>+'[11]análisis riesgo residual'!C14</f>
        <v>0.4</v>
      </c>
      <c r="Z16" s="6" t="str">
        <f>+'[11]análisis riesgo residual'!D14</f>
        <v>Control No.1
Preventivo
(Probabilidad)</v>
      </c>
      <c r="AA16" s="10">
        <f>+'[11]análisis riesgo residual'!E14</f>
        <v>0.4</v>
      </c>
      <c r="AB16" s="10">
        <f>+'[11]análisis riesgo residual'!F14</f>
        <v>0.16000000000000003</v>
      </c>
      <c r="AC16" s="35">
        <f>+'[11]análisis riesgo residual'!G14</f>
        <v>0.24</v>
      </c>
      <c r="AD16" s="36">
        <f>+'[11]análisis riesgo residual'!H14</f>
        <v>0.36</v>
      </c>
      <c r="AE16" s="32" t="str">
        <f>+'[11]evaluación del riesgo'!B11</f>
        <v>Baja</v>
      </c>
      <c r="AF16" s="37">
        <f>+'[11]evaluación del riesgo'!C11</f>
        <v>0.24</v>
      </c>
      <c r="AG16" s="32" t="str">
        <f>+'[11]evaluación del riesgo'!D11</f>
        <v>Menor</v>
      </c>
      <c r="AH16" s="37">
        <f>+'[11]evaluación del riesgo'!E11</f>
        <v>0.36</v>
      </c>
      <c r="AI16" s="97" t="str">
        <f>+'[11]evaluación del riesgo'!F11</f>
        <v xml:space="preserve">MODERADO </v>
      </c>
      <c r="AJ16" s="32" t="str">
        <f>+'[11]evaluación del riesgo'!G11</f>
        <v>Reducir</v>
      </c>
      <c r="AK16" s="27" t="str">
        <f>+'[11]plan de acción'!B9</f>
        <v>Triple verificación de pagos</v>
      </c>
      <c r="AL16" s="27" t="str">
        <f>+'[11]plan de acción'!C9</f>
        <v>Control interno y gestion de calidad.</v>
      </c>
      <c r="AM16" s="33">
        <f>+'[11]plan de acción'!D9</f>
        <v>44958</v>
      </c>
      <c r="AN16" s="33">
        <f>+'[11]plan de acción'!E9</f>
        <v>45046</v>
      </c>
      <c r="AO16" s="27" t="str">
        <f>+'[11]plan de acción'!F9</f>
        <v>TRIMESTRE</v>
      </c>
      <c r="AP16" s="27">
        <f>+'[11]plan de acción'!G9</f>
        <v>0</v>
      </c>
    </row>
    <row r="17" spans="1:42" ht="127.5" customHeight="1" x14ac:dyDescent="0.2">
      <c r="A17" s="41"/>
      <c r="B17" s="40"/>
      <c r="C17" s="40"/>
      <c r="D17" s="40"/>
      <c r="E17" s="40"/>
      <c r="F17" s="40"/>
      <c r="G17" s="42"/>
      <c r="H17" s="32"/>
      <c r="I17" s="37"/>
      <c r="J17" s="32"/>
      <c r="K17" s="37"/>
      <c r="L17" s="39"/>
      <c r="M17" s="6" t="str">
        <f>'[11]valoración del riesgo'!B16</f>
        <v>Control No.2
Preventivo
(Impacto)</v>
      </c>
      <c r="N17" s="5" t="str">
        <f>'[11]valoración del riesgo'!C16</f>
        <v xml:space="preserve">Auditoria de control interno </v>
      </c>
      <c r="O17" s="20"/>
      <c r="P17" s="20" t="s">
        <v>47</v>
      </c>
      <c r="Q17" s="6" t="str">
        <f>'[11]valoración del riesgo'!F16</f>
        <v>Preventivo</v>
      </c>
      <c r="R17" s="6" t="str">
        <f>'[11]valoración del riesgo'!G16</f>
        <v>Manual</v>
      </c>
      <c r="S17" s="10">
        <f>'[11]valoración del riesgo'!H16</f>
        <v>0.4</v>
      </c>
      <c r="T17" s="6" t="str">
        <f>'[11]valoración del riesgo'!I16</f>
        <v>Documentado</v>
      </c>
      <c r="U17" s="6" t="str">
        <f>'[11]valoración del riesgo'!J16</f>
        <v>Continua</v>
      </c>
      <c r="V17" s="6" t="str">
        <f>'[11]valoración del riesgo'!K16</f>
        <v>Con Registro</v>
      </c>
      <c r="W17" s="40"/>
      <c r="X17" s="6" t="str">
        <f>+'[11]análisis riesgo residual'!B15</f>
        <v>Impacto Inherente</v>
      </c>
      <c r="Y17" s="10">
        <f>+'[11]análisis riesgo residual'!C15</f>
        <v>0.6</v>
      </c>
      <c r="Z17" s="6" t="str">
        <f>+'[11]análisis riesgo residual'!D15</f>
        <v>Control No.2
Preventivo
(Impacto)</v>
      </c>
      <c r="AA17" s="10">
        <f>+'[11]análisis riesgo residual'!E15</f>
        <v>0.4</v>
      </c>
      <c r="AB17" s="10">
        <f>+'[11]análisis riesgo residual'!F15</f>
        <v>0.24</v>
      </c>
      <c r="AC17" s="35"/>
      <c r="AD17" s="36"/>
      <c r="AE17" s="32"/>
      <c r="AF17" s="37"/>
      <c r="AG17" s="32"/>
      <c r="AH17" s="37"/>
      <c r="AI17" s="98"/>
      <c r="AJ17" s="32"/>
      <c r="AK17" s="28"/>
      <c r="AL17" s="28"/>
      <c r="AM17" s="34"/>
      <c r="AN17" s="34"/>
      <c r="AO17" s="28"/>
      <c r="AP17" s="28"/>
    </row>
    <row r="18" spans="1:42" ht="87.75" customHeight="1" x14ac:dyDescent="0.2">
      <c r="A18" s="41">
        <v>5</v>
      </c>
      <c r="B18" s="40" t="str">
        <f>'[11]identificación riesgo gestión'!C12</f>
        <v>Peridida de recursos por parte de la entidad</v>
      </c>
      <c r="C18" s="40" t="str">
        <f>'[11]identificación riesgo gestión'!D12</f>
        <v>Procedimiento de auditorias no eficaces, Conflictos de intereses</v>
      </c>
      <c r="D18" s="40" t="str">
        <f>+'[11]identificación riesgo gestión'!D12</f>
        <v>Procedimiento de auditorias no eficaces, Conflictos de intereses</v>
      </c>
      <c r="E18" s="40" t="str">
        <f>+'[11]identificación riesgo gestión'!F12</f>
        <v>Probabilidad  que en las auditorias realizadas por el IMRD a las estampillas no arrojen resultados concluyentes</v>
      </c>
      <c r="F18" s="40" t="str">
        <f>+'[11]identificación riesgo gestión'!H12</f>
        <v>Ejecución y administración de procesos</v>
      </c>
      <c r="G18" s="42" t="str">
        <f>+'[11]identificación riesgo gestión'!I12</f>
        <v>3 a 24 veces por año</v>
      </c>
      <c r="H18" s="32" t="str">
        <f>+'[11]análisis riesgo inherente'!C12</f>
        <v>Baja</v>
      </c>
      <c r="I18" s="37">
        <f>+'[11]análisis riesgo inherente'!D12</f>
        <v>0.4</v>
      </c>
      <c r="J18" s="32" t="str">
        <f>+'[11]análisis riesgo inherente'!E12</f>
        <v>Mayor</v>
      </c>
      <c r="K18" s="37">
        <f>+'[11]análisis riesgo inherente'!F12</f>
        <v>0.8</v>
      </c>
      <c r="L18" s="38" t="str">
        <f>'[11]análisis riesgo inherente'!G12</f>
        <v>ALTO</v>
      </c>
      <c r="M18" s="6" t="str">
        <f>'[11]valoración del riesgo'!B17</f>
        <v>Control No.1
Preventivo
(Probabilidad)</v>
      </c>
      <c r="N18" s="5" t="str">
        <f>'[11]valoración del riesgo'!C17</f>
        <v>Control de metas de recaudos</v>
      </c>
      <c r="O18" s="20" t="s">
        <v>47</v>
      </c>
      <c r="P18" s="21"/>
      <c r="Q18" s="6" t="str">
        <f>'[11]valoración del riesgo'!F17</f>
        <v>Preventivo</v>
      </c>
      <c r="R18" s="6" t="str">
        <f>'[11]valoración del riesgo'!G17</f>
        <v>Manual</v>
      </c>
      <c r="S18" s="10">
        <f>'[11]valoración del riesgo'!H17</f>
        <v>0.4</v>
      </c>
      <c r="T18" s="6" t="str">
        <f>'[11]valoración del riesgo'!I17</f>
        <v>Documentado</v>
      </c>
      <c r="U18" s="6" t="str">
        <f>'[11]valoración del riesgo'!J17</f>
        <v>Continua</v>
      </c>
      <c r="V18" s="6" t="str">
        <f>'[11]valoración del riesgo'!K17</f>
        <v>Con Registro</v>
      </c>
      <c r="W18" s="40" t="str">
        <f>'[11]análisis riesgo residual'!A16</f>
        <v>Probabilidad  que en las auditorias realizadas por el IMRD a las estampillas no arrojen resultados concluyentes</v>
      </c>
      <c r="X18" s="6" t="str">
        <f>+'[11]análisis riesgo residual'!B16</f>
        <v>Probabilidad Inherente</v>
      </c>
      <c r="Y18" s="10">
        <f>+'[11]análisis riesgo residual'!C16</f>
        <v>0.4</v>
      </c>
      <c r="Z18" s="6" t="str">
        <f>+'[11]análisis riesgo residual'!D16</f>
        <v>Control No.1
Preventivo
(Probabilidad)</v>
      </c>
      <c r="AA18" s="10">
        <f>+'[11]análisis riesgo residual'!E16</f>
        <v>0.4</v>
      </c>
      <c r="AB18" s="10">
        <f>+'[11]análisis riesgo residual'!F16</f>
        <v>0.16000000000000003</v>
      </c>
      <c r="AC18" s="35">
        <f>+'[11]análisis riesgo residual'!G16</f>
        <v>0.24</v>
      </c>
      <c r="AD18" s="36">
        <f>+'[11]análisis riesgo residual'!H16</f>
        <v>0.48</v>
      </c>
      <c r="AE18" s="32" t="str">
        <f>+'[11]evaluación del riesgo'!B12</f>
        <v>Baja</v>
      </c>
      <c r="AF18" s="37">
        <f>+'[11]evaluación del riesgo'!C12</f>
        <v>0.24</v>
      </c>
      <c r="AG18" s="32" t="str">
        <f>+'[11]evaluación del riesgo'!D12</f>
        <v>Moderado</v>
      </c>
      <c r="AH18" s="37">
        <f>+'[11]evaluación del riesgo'!E12</f>
        <v>0.48</v>
      </c>
      <c r="AI18" s="97" t="str">
        <f>+'[11]evaluación del riesgo'!F12</f>
        <v xml:space="preserve">MODERADO </v>
      </c>
      <c r="AJ18" s="32" t="str">
        <f>+'[11]evaluación del riesgo'!G12</f>
        <v>Reducir</v>
      </c>
      <c r="AK18" s="27" t="str">
        <f>+'[11]plan de acción'!B10</f>
        <v>Control de indicadores de recaudo de estampillas</v>
      </c>
      <c r="AL18" s="27" t="str">
        <f>+'[11]plan de acción'!C10</f>
        <v>Control interno y gestion de calidad.</v>
      </c>
      <c r="AM18" s="33">
        <f>+'[11]plan de acción'!D10</f>
        <v>44958</v>
      </c>
      <c r="AN18" s="33">
        <f>+'[11]plan de acción'!E10</f>
        <v>45046</v>
      </c>
      <c r="AO18" s="27" t="str">
        <f>+'[11]plan de acción'!F10</f>
        <v>TRIMESTRE</v>
      </c>
      <c r="AP18" s="27">
        <f>+'[11]plan de acción'!G10</f>
        <v>0</v>
      </c>
    </row>
    <row r="19" spans="1:42" ht="59.25" customHeight="1" x14ac:dyDescent="0.2">
      <c r="A19" s="41"/>
      <c r="B19" s="40"/>
      <c r="C19" s="40"/>
      <c r="D19" s="40"/>
      <c r="E19" s="40"/>
      <c r="F19" s="40"/>
      <c r="G19" s="42"/>
      <c r="H19" s="32"/>
      <c r="I19" s="37"/>
      <c r="J19" s="32"/>
      <c r="K19" s="37"/>
      <c r="L19" s="39"/>
      <c r="M19" s="6" t="str">
        <f>'[11]valoración del riesgo'!B18</f>
        <v>Control No.2
Preventivo
(Impacto)</v>
      </c>
      <c r="N19" s="5" t="str">
        <f>'[11]valoración del riesgo'!C18</f>
        <v xml:space="preserve">Fortalecimiento de los procedimientos manuales e instructivos </v>
      </c>
      <c r="O19" s="20"/>
      <c r="P19" s="20" t="s">
        <v>47</v>
      </c>
      <c r="Q19" s="6" t="str">
        <f>'[11]valoración del riesgo'!F18</f>
        <v>Preventivo</v>
      </c>
      <c r="R19" s="6" t="str">
        <f>'[11]valoración del riesgo'!G18</f>
        <v>Manual</v>
      </c>
      <c r="S19" s="10">
        <f>'[11]valoración del riesgo'!H18</f>
        <v>0.4</v>
      </c>
      <c r="T19" s="6" t="str">
        <f>'[11]valoración del riesgo'!I18</f>
        <v>Documentado</v>
      </c>
      <c r="U19" s="6" t="str">
        <f>'[11]valoración del riesgo'!J18</f>
        <v>Continua</v>
      </c>
      <c r="V19" s="6" t="str">
        <f>'[11]valoración del riesgo'!K18</f>
        <v>Con Registro</v>
      </c>
      <c r="W19" s="40"/>
      <c r="X19" s="6" t="str">
        <f>+'[11]análisis riesgo residual'!B17</f>
        <v>Impacto Inherente</v>
      </c>
      <c r="Y19" s="10">
        <f>+'[11]análisis riesgo residual'!C17</f>
        <v>0.8</v>
      </c>
      <c r="Z19" s="6" t="str">
        <f>+'[11]análisis riesgo residual'!D17</f>
        <v>Control No.2
Preventivo
(Impacto)</v>
      </c>
      <c r="AA19" s="10">
        <f>+'[11]análisis riesgo residual'!E17</f>
        <v>0.4</v>
      </c>
      <c r="AB19" s="10">
        <f>+'[11]análisis riesgo residual'!F17</f>
        <v>0.32000000000000006</v>
      </c>
      <c r="AC19" s="35"/>
      <c r="AD19" s="36"/>
      <c r="AE19" s="32"/>
      <c r="AF19" s="37"/>
      <c r="AG19" s="32"/>
      <c r="AH19" s="37"/>
      <c r="AI19" s="98"/>
      <c r="AJ19" s="32"/>
      <c r="AK19" s="28"/>
      <c r="AL19" s="28"/>
      <c r="AM19" s="34"/>
      <c r="AN19" s="34"/>
      <c r="AO19" s="28"/>
      <c r="AP19" s="28"/>
    </row>
    <row r="20" spans="1:42" ht="81.75" customHeight="1" x14ac:dyDescent="0.2">
      <c r="A20" s="41">
        <v>6</v>
      </c>
      <c r="B20" s="40" t="str">
        <f>'[11]identificación riesgo gestión'!C13</f>
        <v>Ausencia  o debilidades de controles sobre la entidad recaudadora de los recursos de la estampilla.</v>
      </c>
      <c r="C20" s="40" t="str">
        <f>'[11]identificación riesgo gestión'!D13</f>
        <v>Falta de seguimiento a los controles que se tienen en los recuros administrados por parte de la entidad recaudadora</v>
      </c>
      <c r="D20" s="40" t="str">
        <f>+'[11]identificación riesgo gestión'!D13</f>
        <v>Falta de seguimiento a los controles que se tienen en los recuros administrados por parte de la entidad recaudadora</v>
      </c>
      <c r="E20" s="40" t="str">
        <f>+'[11]identificación riesgo gestión'!F13</f>
        <v>Probabilidad que existan controles deficientes en el control de estampillas y seguridad tecnologica en la entidad recaudadora de recursos de estampilla</v>
      </c>
      <c r="F20" s="40" t="str">
        <f>+'[11]identificación riesgo gestión'!H13</f>
        <v>Fallas tecnologicas</v>
      </c>
      <c r="G20" s="42" t="str">
        <f>+'[11]identificación riesgo gestión'!I13</f>
        <v>3 a 24 veces por año</v>
      </c>
      <c r="H20" s="32" t="str">
        <f>+'[11]análisis riesgo inherente'!C13</f>
        <v>Baja</v>
      </c>
      <c r="I20" s="37">
        <f>+'[11]análisis riesgo inherente'!D13</f>
        <v>0.4</v>
      </c>
      <c r="J20" s="32" t="str">
        <f>+'[11]análisis riesgo inherente'!E13</f>
        <v>Moderado</v>
      </c>
      <c r="K20" s="37">
        <f>+'[11]análisis riesgo inherente'!F13</f>
        <v>0.6</v>
      </c>
      <c r="L20" s="38" t="str">
        <f>'[11]análisis riesgo inherente'!G13</f>
        <v xml:space="preserve">MODERADO </v>
      </c>
      <c r="M20" s="6" t="str">
        <f>'[11]valoración del riesgo'!B19</f>
        <v>Control No.1
Preventivo
(Probabilidad)</v>
      </c>
      <c r="N20" s="5" t="str">
        <f>'[11]valoración del riesgo'!C19</f>
        <v>medidas establecidas por el recuadador</v>
      </c>
      <c r="O20" s="20" t="s">
        <v>47</v>
      </c>
      <c r="P20" s="21"/>
      <c r="Q20" s="6" t="str">
        <f>'[11]valoración del riesgo'!F19</f>
        <v>Preventivo</v>
      </c>
      <c r="R20" s="6" t="str">
        <f>'[11]valoración del riesgo'!G19</f>
        <v>Manual</v>
      </c>
      <c r="S20" s="10">
        <f>'[11]valoración del riesgo'!H19</f>
        <v>0.4</v>
      </c>
      <c r="T20" s="6" t="str">
        <f>'[11]valoración del riesgo'!I19</f>
        <v>Documentado</v>
      </c>
      <c r="U20" s="6" t="str">
        <f>'[11]valoración del riesgo'!J19</f>
        <v>Continua</v>
      </c>
      <c r="V20" s="6" t="str">
        <f>'[11]valoración del riesgo'!K19</f>
        <v>Con Registro</v>
      </c>
      <c r="W20" s="40" t="str">
        <f>'[11]análisis riesgo residual'!A18</f>
        <v>Probabilidad que existan controles deficientes en el control de estampillas y seguridad tecnologica en la entidad recaudadora de recursos de estampilla</v>
      </c>
      <c r="X20" s="6" t="str">
        <f>+'[11]análisis riesgo residual'!B18</f>
        <v>Probabilidad Inherente</v>
      </c>
      <c r="Y20" s="10">
        <f>+'[11]análisis riesgo residual'!C18</f>
        <v>0.4</v>
      </c>
      <c r="Z20" s="6" t="str">
        <f>+'[11]análisis riesgo residual'!D18</f>
        <v>Control No.1
Preventivo
(Probabilidad)</v>
      </c>
      <c r="AA20" s="10">
        <f>+'[11]análisis riesgo residual'!E18</f>
        <v>0.4</v>
      </c>
      <c r="AB20" s="10">
        <f>+'[11]análisis riesgo residual'!F18</f>
        <v>0.16000000000000003</v>
      </c>
      <c r="AC20" s="35">
        <f>+'[11]análisis riesgo residual'!G18</f>
        <v>0.24</v>
      </c>
      <c r="AD20" s="36">
        <f>+'[11]análisis riesgo residual'!H18</f>
        <v>0.36</v>
      </c>
      <c r="AE20" s="32" t="str">
        <f>+'[11]evaluación del riesgo'!B13</f>
        <v>Baja</v>
      </c>
      <c r="AF20" s="37">
        <f>+'[11]evaluación del riesgo'!C13</f>
        <v>0.24</v>
      </c>
      <c r="AG20" s="32" t="str">
        <f>+'[11]evaluación del riesgo'!D13</f>
        <v>Menor</v>
      </c>
      <c r="AH20" s="37">
        <f>+'[11]evaluación del riesgo'!E13</f>
        <v>0.36</v>
      </c>
      <c r="AI20" s="97" t="str">
        <f>+'[11]evaluación del riesgo'!F13</f>
        <v xml:space="preserve">MODERADO </v>
      </c>
      <c r="AJ20" s="32" t="str">
        <f>+'[11]evaluación del riesgo'!G1</f>
        <v>CODIGO: R-02-ES</v>
      </c>
      <c r="AK20" s="27" t="str">
        <f>+'[11]plan de acción'!B11</f>
        <v>No se reporta ninguna acción a la fecha</v>
      </c>
      <c r="AL20" s="27" t="str">
        <f>+'[11]plan de acción'!C11</f>
        <v>Control interno y gestion de calidad.</v>
      </c>
      <c r="AM20" s="33">
        <f>+'[11]plan de acción'!D11</f>
        <v>44958</v>
      </c>
      <c r="AN20" s="33">
        <f>+'[11]plan de acción'!E11</f>
        <v>45046</v>
      </c>
      <c r="AO20" s="27" t="str">
        <f>+'[11]plan de acción'!F11</f>
        <v>TRIMESTRE</v>
      </c>
      <c r="AP20" s="27">
        <f>+'[11]plan de acción'!G11</f>
        <v>0</v>
      </c>
    </row>
    <row r="21" spans="1:42" ht="64.5" customHeight="1" x14ac:dyDescent="0.2">
      <c r="A21" s="41"/>
      <c r="B21" s="40"/>
      <c r="C21" s="40"/>
      <c r="D21" s="40"/>
      <c r="E21" s="40"/>
      <c r="F21" s="40"/>
      <c r="G21" s="42"/>
      <c r="H21" s="32"/>
      <c r="I21" s="37"/>
      <c r="J21" s="32"/>
      <c r="K21" s="37"/>
      <c r="L21" s="39"/>
      <c r="M21" s="6" t="str">
        <f>'[11]valoración del riesgo'!B20</f>
        <v>Control No.2
Preventivo
(Impacto)</v>
      </c>
      <c r="N21" s="5" t="str">
        <f>'[11]valoración del riesgo'!C20</f>
        <v xml:space="preserve">Auditoria de control interno </v>
      </c>
      <c r="O21" s="20"/>
      <c r="P21" s="20" t="s">
        <v>47</v>
      </c>
      <c r="Q21" s="6" t="str">
        <f>'[11]valoración del riesgo'!F20</f>
        <v>Preventivo</v>
      </c>
      <c r="R21" s="6" t="str">
        <f>'[11]valoración del riesgo'!G20</f>
        <v>Manual</v>
      </c>
      <c r="S21" s="10">
        <f>'[11]valoración del riesgo'!H20</f>
        <v>0.4</v>
      </c>
      <c r="T21" s="6" t="str">
        <f>'[11]valoración del riesgo'!I20</f>
        <v>Documentado</v>
      </c>
      <c r="U21" s="6" t="str">
        <f>'[11]valoración del riesgo'!J20</f>
        <v>Continua</v>
      </c>
      <c r="V21" s="6" t="str">
        <f>'[11]valoración del riesgo'!K20</f>
        <v>Con Registro</v>
      </c>
      <c r="W21" s="40"/>
      <c r="X21" s="6" t="str">
        <f>+'[11]análisis riesgo residual'!B19</f>
        <v>Impacto Inherente</v>
      </c>
      <c r="Y21" s="10">
        <f>+'[11]análisis riesgo residual'!C19</f>
        <v>0.6</v>
      </c>
      <c r="Z21" s="6" t="str">
        <f>+'[11]análisis riesgo residual'!D19</f>
        <v>Control No.2
Preventivo
(Impacto)</v>
      </c>
      <c r="AA21" s="10">
        <f>+'[11]análisis riesgo residual'!E19</f>
        <v>0.4</v>
      </c>
      <c r="AB21" s="10">
        <f>+'[11]análisis riesgo residual'!F19</f>
        <v>0.24</v>
      </c>
      <c r="AC21" s="35"/>
      <c r="AD21" s="36"/>
      <c r="AE21" s="32"/>
      <c r="AF21" s="37"/>
      <c r="AG21" s="32"/>
      <c r="AH21" s="37"/>
      <c r="AI21" s="98"/>
      <c r="AJ21" s="32"/>
      <c r="AK21" s="28"/>
      <c r="AL21" s="28"/>
      <c r="AM21" s="34"/>
      <c r="AN21" s="34"/>
      <c r="AO21" s="28"/>
      <c r="AP21" s="28"/>
    </row>
    <row r="22" spans="1:42" ht="85.5" customHeight="1" x14ac:dyDescent="0.2">
      <c r="A22" s="41">
        <v>7</v>
      </c>
      <c r="B22" s="40" t="str">
        <f>'[11]identificación riesgo gestión'!C14</f>
        <v>Peridida de recursos por parte de la entidad, reprocesos</v>
      </c>
      <c r="C22" s="40" t="str">
        <f>'[11]identificación riesgo gestión'!D14</f>
        <v>Falta de etica del personal, ausencia de supervisiones adecuadas al desarrollo de las actividades.</v>
      </c>
      <c r="D22" s="40" t="str">
        <f>+'[11]identificación riesgo gestión'!D14</f>
        <v>Falta de etica del personal, ausencia de supervisiones adecuadas al desarrollo de las actividades.</v>
      </c>
      <c r="E22" s="40" t="str">
        <f>+'[11]identificación riesgo gestión'!F14</f>
        <v>Probabilidad  de trafico de influencias, favorecimiento del auditor a contratistas</v>
      </c>
      <c r="F22" s="40" t="str">
        <f>+'[11]identificación riesgo gestión'!H14</f>
        <v>Ejecución y administración de procesos</v>
      </c>
      <c r="G22" s="42" t="str">
        <f>+'[11]identificación riesgo gestión'!I14</f>
        <v>3 a 24 veces por año</v>
      </c>
      <c r="H22" s="32" t="str">
        <f>+'[11]análisis riesgo inherente'!C14</f>
        <v>Baja</v>
      </c>
      <c r="I22" s="37">
        <f>+'[11]análisis riesgo inherente'!D14</f>
        <v>0.4</v>
      </c>
      <c r="J22" s="32" t="str">
        <f>+'[11]análisis riesgo inherente'!E14</f>
        <v>Catastrófico</v>
      </c>
      <c r="K22" s="37">
        <f>+'[11]análisis riesgo inherente'!F14</f>
        <v>1</v>
      </c>
      <c r="L22" s="38" t="str">
        <f>'[11]análisis riesgo inherente'!G14</f>
        <v>EXTREMO</v>
      </c>
      <c r="M22" s="6" t="str">
        <f>'[11]valoración del riesgo'!B21</f>
        <v>Control No.1
Preventivo
(Probabilidad)</v>
      </c>
      <c r="N22" s="5" t="str">
        <f>'[11]valoración del riesgo'!C21</f>
        <v>Revision a los informes internos y a las actas de comites</v>
      </c>
      <c r="O22" s="20" t="s">
        <v>47</v>
      </c>
      <c r="P22" s="21"/>
      <c r="Q22" s="6" t="str">
        <f>'[11]valoración del riesgo'!F21</f>
        <v>Preventivo</v>
      </c>
      <c r="R22" s="6" t="str">
        <f>'[11]valoración del riesgo'!G21</f>
        <v>Manual</v>
      </c>
      <c r="S22" s="10">
        <f>'[11]valoración del riesgo'!H21</f>
        <v>0.4</v>
      </c>
      <c r="T22" s="6" t="str">
        <f>'[11]valoración del riesgo'!I21</f>
        <v>Documentado</v>
      </c>
      <c r="U22" s="6" t="str">
        <f>'[11]valoración del riesgo'!J21</f>
        <v>Continua</v>
      </c>
      <c r="V22" s="6" t="str">
        <f>'[11]valoración del riesgo'!K21</f>
        <v>Con Registro</v>
      </c>
      <c r="W22" s="40" t="str">
        <f>'[11]análisis riesgo residual'!A20</f>
        <v>Probabilidad  de trafico de influencias, favorecimiento del auditor a contratistas</v>
      </c>
      <c r="X22" s="6" t="str">
        <f>+'[11]análisis riesgo residual'!B20</f>
        <v>Probabilidad Inherente</v>
      </c>
      <c r="Y22" s="10">
        <f>+'[11]análisis riesgo residual'!C20</f>
        <v>0.4</v>
      </c>
      <c r="Z22" s="6" t="str">
        <f>+'[11]análisis riesgo residual'!D20</f>
        <v>Control No.1
Preventivo
(Probabilidad)</v>
      </c>
      <c r="AA22" s="10">
        <f>+'[11]análisis riesgo residual'!E20</f>
        <v>0.4</v>
      </c>
      <c r="AB22" s="10">
        <f>+'[11]análisis riesgo residual'!F20</f>
        <v>0.16000000000000003</v>
      </c>
      <c r="AC22" s="35">
        <f>+'[11]análisis riesgo residual'!G20</f>
        <v>0.24</v>
      </c>
      <c r="AD22" s="36">
        <f>+'[11]análisis riesgo residual'!H20</f>
        <v>0.6</v>
      </c>
      <c r="AE22" s="32" t="str">
        <f>+'[11]evaluación del riesgo'!B14</f>
        <v>Baja</v>
      </c>
      <c r="AF22" s="37">
        <f>+'[11]evaluación del riesgo'!C14</f>
        <v>0.24</v>
      </c>
      <c r="AG22" s="32" t="str">
        <f>+'[11]evaluación del riesgo'!D14</f>
        <v>Moderado</v>
      </c>
      <c r="AH22" s="37">
        <f>+'[11]evaluación del riesgo'!E14</f>
        <v>0.6</v>
      </c>
      <c r="AI22" s="97" t="str">
        <f>+'[11]evaluación del riesgo'!F14</f>
        <v xml:space="preserve">MODERADO </v>
      </c>
      <c r="AJ22" s="32" t="str">
        <f>+'[11]evaluación del riesgo'!G14</f>
        <v>Reducir</v>
      </c>
      <c r="AK22" s="27" t="str">
        <f>+'[11]plan de acción'!B12</f>
        <v>Revisión de los informes de auditoria y verificación de la consistencia de los mismo</v>
      </c>
      <c r="AL22" s="27" t="str">
        <f>+'[11]plan de acción'!C12</f>
        <v>Control interno y gestion de calidad.</v>
      </c>
      <c r="AM22" s="33">
        <f>+'[11]plan de acción'!D12</f>
        <v>44958</v>
      </c>
      <c r="AN22" s="33">
        <f>+'[11]plan de acción'!E12</f>
        <v>45046</v>
      </c>
      <c r="AO22" s="27" t="str">
        <f>+'[11]plan de acción'!F12</f>
        <v>TRIMESTRE</v>
      </c>
      <c r="AP22" s="27">
        <f>+'[11]plan de acción'!G12</f>
        <v>0</v>
      </c>
    </row>
    <row r="23" spans="1:42" ht="55.5" customHeight="1" x14ac:dyDescent="0.2">
      <c r="A23" s="41"/>
      <c r="B23" s="40"/>
      <c r="C23" s="40"/>
      <c r="D23" s="40"/>
      <c r="E23" s="40"/>
      <c r="F23" s="40"/>
      <c r="G23" s="42"/>
      <c r="H23" s="32"/>
      <c r="I23" s="37"/>
      <c r="J23" s="32"/>
      <c r="K23" s="37"/>
      <c r="L23" s="39"/>
      <c r="M23" s="6" t="str">
        <f>'[11]valoración del riesgo'!B22</f>
        <v>Control No.2
Preventivo
(Impacto)</v>
      </c>
      <c r="N23" s="5" t="str">
        <f>'[11]valoración del riesgo'!C22</f>
        <v xml:space="preserve">Fortalecimiento de los procedimientos manuales e instructivos </v>
      </c>
      <c r="O23" s="20"/>
      <c r="P23" s="20" t="s">
        <v>47</v>
      </c>
      <c r="Q23" s="6" t="str">
        <f>'[11]valoración del riesgo'!F22</f>
        <v>Preventivo</v>
      </c>
      <c r="R23" s="6" t="str">
        <f>'[11]valoración del riesgo'!G22</f>
        <v>Manual</v>
      </c>
      <c r="S23" s="10">
        <f>'[11]valoración del riesgo'!H22</f>
        <v>0.4</v>
      </c>
      <c r="T23" s="6" t="str">
        <f>'[11]valoración del riesgo'!I22</f>
        <v>Documentado</v>
      </c>
      <c r="U23" s="6" t="str">
        <f>'[11]valoración del riesgo'!J22</f>
        <v>Continua</v>
      </c>
      <c r="V23" s="6" t="str">
        <f>'[11]valoración del riesgo'!K22</f>
        <v>Con Registro</v>
      </c>
      <c r="W23" s="40"/>
      <c r="X23" s="6" t="str">
        <f>+'[11]análisis riesgo residual'!B21</f>
        <v>Impacto Inherente</v>
      </c>
      <c r="Y23" s="10">
        <f>+'[11]análisis riesgo residual'!C21</f>
        <v>1</v>
      </c>
      <c r="Z23" s="6" t="str">
        <f>+'[11]análisis riesgo residual'!D21</f>
        <v>Control No.2
Preventivo
(Impacto)</v>
      </c>
      <c r="AA23" s="10">
        <f>+'[11]análisis riesgo residual'!E21</f>
        <v>0.4</v>
      </c>
      <c r="AB23" s="10">
        <f>+'[11]análisis riesgo residual'!F21</f>
        <v>0.4</v>
      </c>
      <c r="AC23" s="35"/>
      <c r="AD23" s="36"/>
      <c r="AE23" s="32"/>
      <c r="AF23" s="37"/>
      <c r="AG23" s="32"/>
      <c r="AH23" s="37"/>
      <c r="AI23" s="98"/>
      <c r="AJ23" s="32"/>
      <c r="AK23" s="28"/>
      <c r="AL23" s="28"/>
      <c r="AM23" s="34"/>
      <c r="AN23" s="34"/>
      <c r="AO23" s="28"/>
      <c r="AP23" s="28"/>
    </row>
    <row r="24" spans="1:42" ht="86.25" customHeight="1" x14ac:dyDescent="0.2">
      <c r="A24" s="41">
        <v>8</v>
      </c>
      <c r="B24" s="40" t="str">
        <f>'[11]identificación riesgo gestión'!C15</f>
        <v>Peridida de recursos por parte de la entidad, reprocesos</v>
      </c>
      <c r="C24" s="40" t="str">
        <f>'[11]identificación riesgo gestión'!D15</f>
        <v>Proceso manual, sometido a errores humanos</v>
      </c>
      <c r="D24" s="40" t="str">
        <f>+'[11]identificación riesgo gestión'!D15</f>
        <v>Proceso manual, sometido a errores humanos</v>
      </c>
      <c r="E24" s="40" t="str">
        <f>+'[11]identificación riesgo gestión'!F15</f>
        <v xml:space="preserve">Probabilidad que en las auditorias de estampillas existan errores humanos ya que se realizan de manera manual </v>
      </c>
      <c r="F24" s="40" t="str">
        <f>+'[11]identificación riesgo gestión'!H15</f>
        <v>Ejecución y administración de procesos</v>
      </c>
      <c r="G24" s="42" t="str">
        <f>+'[11]identificación riesgo gestión'!I15</f>
        <v>3 a 24 veces por año</v>
      </c>
      <c r="H24" s="32" t="str">
        <f>+'[11]análisis riesgo inherente'!C15</f>
        <v>Baja</v>
      </c>
      <c r="I24" s="37">
        <f>+'[11]análisis riesgo inherente'!D15</f>
        <v>0.4</v>
      </c>
      <c r="J24" s="32" t="str">
        <f>+'[11]análisis riesgo inherente'!E15</f>
        <v>Mayor</v>
      </c>
      <c r="K24" s="37">
        <f>+'[11]análisis riesgo inherente'!F15</f>
        <v>0.8</v>
      </c>
      <c r="L24" s="38" t="str">
        <f>'[11]análisis riesgo inherente'!G15</f>
        <v>ALTO</v>
      </c>
      <c r="M24" s="6" t="str">
        <f>'[11]valoración del riesgo'!B23</f>
        <v>Control No.1
Preventivo
(Probabilidad)</v>
      </c>
      <c r="N24" s="5" t="str">
        <f>'[11]valoración del riesgo'!C23</f>
        <v>Implementacion tecnologica en el desarrollo de auditorias de recaudo de estampillas</v>
      </c>
      <c r="O24" s="20" t="s">
        <v>47</v>
      </c>
      <c r="P24" s="21"/>
      <c r="Q24" s="6" t="str">
        <f>'[11]valoración del riesgo'!F23</f>
        <v>Preventivo</v>
      </c>
      <c r="R24" s="6" t="str">
        <f>'[11]valoración del riesgo'!G23</f>
        <v>Manual</v>
      </c>
      <c r="S24" s="10">
        <f>'[11]valoración del riesgo'!H23</f>
        <v>0.4</v>
      </c>
      <c r="T24" s="6" t="str">
        <f>'[11]valoración del riesgo'!I23</f>
        <v>Documentado</v>
      </c>
      <c r="U24" s="6" t="str">
        <f>'[11]valoración del riesgo'!J23</f>
        <v>Continua</v>
      </c>
      <c r="V24" s="6" t="str">
        <f>'[11]valoración del riesgo'!K23</f>
        <v>Con Registro</v>
      </c>
      <c r="W24" s="40" t="str">
        <f>'[11]análisis riesgo residual'!A22</f>
        <v xml:space="preserve">Probabilidad que en las auditorias de estampillas existan errores humanos ya que se realizan de manera manual </v>
      </c>
      <c r="X24" s="6" t="str">
        <f>+'[11]análisis riesgo residual'!B22</f>
        <v>Probabilidad Inherente</v>
      </c>
      <c r="Y24" s="10">
        <f>+'[11]análisis riesgo residual'!C22</f>
        <v>0.4</v>
      </c>
      <c r="Z24" s="6" t="str">
        <f>+'[11]análisis riesgo residual'!D22</f>
        <v>Control No.1
Preventivo
(Probabilidad)</v>
      </c>
      <c r="AA24" s="10">
        <f>+'[11]análisis riesgo residual'!E22</f>
        <v>0.4</v>
      </c>
      <c r="AB24" s="10">
        <f>+'[11]análisis riesgo residual'!F22</f>
        <v>0.16000000000000003</v>
      </c>
      <c r="AC24" s="35">
        <f>+'[11]análisis riesgo residual'!G22</f>
        <v>0.24</v>
      </c>
      <c r="AD24" s="36">
        <f>+'[11]análisis riesgo residual'!H22</f>
        <v>0.48</v>
      </c>
      <c r="AE24" s="32" t="str">
        <f>+'[11]evaluación del riesgo'!B15</f>
        <v>Baja</v>
      </c>
      <c r="AF24" s="37">
        <f>+'[11]evaluación del riesgo'!C15</f>
        <v>0.24</v>
      </c>
      <c r="AG24" s="32" t="str">
        <f>+'[11]evaluación del riesgo'!D15</f>
        <v>Moderado</v>
      </c>
      <c r="AH24" s="37">
        <f>+'[11]evaluación del riesgo'!E15</f>
        <v>0.48</v>
      </c>
      <c r="AI24" s="97" t="str">
        <f>+'[11]evaluación del riesgo'!F15</f>
        <v xml:space="preserve">MODERADO </v>
      </c>
      <c r="AJ24" s="32" t="str">
        <f>+'[11]evaluación del riesgo'!G15</f>
        <v>Reducir</v>
      </c>
      <c r="AK24" s="27" t="str">
        <f>+'[11]plan de acción'!B13</f>
        <v>Revisión de los informes de auditoria y verificación de la consistencia de los mismo</v>
      </c>
      <c r="AL24" s="27" t="str">
        <f>+'[11]plan de acción'!C13</f>
        <v>Control interno y gestion de calidad.</v>
      </c>
      <c r="AM24" s="33">
        <f>+'[11]plan de acción'!D13</f>
        <v>44958</v>
      </c>
      <c r="AN24" s="33">
        <f>+'[11]plan de acción'!E13</f>
        <v>45046</v>
      </c>
      <c r="AO24" s="27" t="str">
        <f>+'[11]plan de acción'!F13</f>
        <v>TRIMESTRE</v>
      </c>
      <c r="AP24" s="27">
        <f>+'[11]plan de acción'!G13</f>
        <v>0</v>
      </c>
    </row>
    <row r="25" spans="1:42" ht="72.75" customHeight="1" x14ac:dyDescent="0.2">
      <c r="A25" s="41"/>
      <c r="B25" s="40"/>
      <c r="C25" s="40"/>
      <c r="D25" s="40"/>
      <c r="E25" s="40"/>
      <c r="F25" s="40"/>
      <c r="G25" s="42"/>
      <c r="H25" s="32"/>
      <c r="I25" s="37"/>
      <c r="J25" s="32"/>
      <c r="K25" s="37"/>
      <c r="L25" s="39"/>
      <c r="M25" s="6" t="str">
        <f>'[11]valoración del riesgo'!B24</f>
        <v>Control No.2
Preventivo
(Impacto)</v>
      </c>
      <c r="N25" s="5" t="str">
        <f>'[11]valoración del riesgo'!C24</f>
        <v xml:space="preserve">Auditoria de control interno </v>
      </c>
      <c r="O25" s="20"/>
      <c r="P25" s="20" t="s">
        <v>47</v>
      </c>
      <c r="Q25" s="6" t="str">
        <f>'[11]valoración del riesgo'!F24</f>
        <v>Preventivo</v>
      </c>
      <c r="R25" s="6" t="str">
        <f>'[11]valoración del riesgo'!G24</f>
        <v>Manual</v>
      </c>
      <c r="S25" s="10">
        <f>'[11]valoración del riesgo'!H24</f>
        <v>0.4</v>
      </c>
      <c r="T25" s="6" t="str">
        <f>'[11]valoración del riesgo'!I24</f>
        <v>Documentado</v>
      </c>
      <c r="U25" s="6" t="str">
        <f>'[11]valoración del riesgo'!J24</f>
        <v>Continua</v>
      </c>
      <c r="V25" s="6" t="str">
        <f>'[11]valoración del riesgo'!K24</f>
        <v>Con Registro</v>
      </c>
      <c r="W25" s="40"/>
      <c r="X25" s="6" t="str">
        <f>+'[11]análisis riesgo residual'!B23</f>
        <v>Impacto Inherente</v>
      </c>
      <c r="Y25" s="10">
        <f>+'[11]análisis riesgo residual'!C23</f>
        <v>0.8</v>
      </c>
      <c r="Z25" s="6" t="str">
        <f>+'[11]análisis riesgo residual'!D23</f>
        <v>Control No.2
Preventivo
(Impacto)</v>
      </c>
      <c r="AA25" s="10">
        <f>+'[11]análisis riesgo residual'!E23</f>
        <v>0.4</v>
      </c>
      <c r="AB25" s="10">
        <f>+'[11]análisis riesgo residual'!F23</f>
        <v>0.32000000000000006</v>
      </c>
      <c r="AC25" s="35"/>
      <c r="AD25" s="36"/>
      <c r="AE25" s="32"/>
      <c r="AF25" s="37"/>
      <c r="AG25" s="32"/>
      <c r="AH25" s="37"/>
      <c r="AI25" s="98"/>
      <c r="AJ25" s="32"/>
      <c r="AK25" s="28"/>
      <c r="AL25" s="28"/>
      <c r="AM25" s="34"/>
      <c r="AN25" s="34"/>
      <c r="AO25" s="28"/>
      <c r="AP25" s="28"/>
    </row>
    <row r="26" spans="1:42" ht="75" customHeight="1" x14ac:dyDescent="0.2">
      <c r="A26" s="41">
        <v>9</v>
      </c>
      <c r="B26" s="40" t="str">
        <f>'[11]identificación riesgo gestión'!C16</f>
        <v>Detrimento patrimonial,  sanciones disciplinarias, afectación de la prestación del servicio misional</v>
      </c>
      <c r="C26" s="40" t="str">
        <f>'[11]identificación riesgo gestión'!D16</f>
        <v>Mal registro o contabilización de inventario en su ingreso, debilidades en el préstamo de los inventarios,  no marcación de los inventarios.</v>
      </c>
      <c r="D26" s="40" t="str">
        <f>+'[11]identificación riesgo gestión'!D16</f>
        <v>Mal registro o contabilización de inventario en su ingreso, debilidades en el préstamo de los inventarios,  no marcación de los inventarios.</v>
      </c>
      <c r="E26" s="40" t="str">
        <f>+'[11]identificación riesgo gestión'!F16</f>
        <v>Probabilidad  que se pierdan los elementos de la entidad tanto de uso administrativo como operativo</v>
      </c>
      <c r="F26" s="40" t="str">
        <f>+'[11]identificación riesgo gestión'!H16</f>
        <v>Ejecución y administración de procesos</v>
      </c>
      <c r="G26" s="42" t="str">
        <f>+'[11]identificación riesgo gestión'!I16</f>
        <v>3 a 24 veces por año</v>
      </c>
      <c r="H26" s="32" t="str">
        <f>+'[11]análisis riesgo inherente'!C16</f>
        <v>Baja</v>
      </c>
      <c r="I26" s="37">
        <f>+'[11]análisis riesgo inherente'!D16</f>
        <v>0.4</v>
      </c>
      <c r="J26" s="32" t="str">
        <f>+'[11]análisis riesgo inherente'!E16</f>
        <v>Moderado</v>
      </c>
      <c r="K26" s="37">
        <f>+'[11]análisis riesgo inherente'!F16</f>
        <v>0.6</v>
      </c>
      <c r="L26" s="38" t="str">
        <f>'[11]análisis riesgo inherente'!G16</f>
        <v xml:space="preserve">MODERADO </v>
      </c>
      <c r="M26" s="6" t="str">
        <f>'[11]valoración del riesgo'!B25</f>
        <v>Control No.1
Preventivo
(Probabilidad)</v>
      </c>
      <c r="N26" s="5" t="str">
        <f>'[11]valoración del riesgo'!C25</f>
        <v>Accesos restringidos a los inventarios, control de prestamos y devoluciones. Compra de polizas d protección</v>
      </c>
      <c r="O26" s="20" t="s">
        <v>47</v>
      </c>
      <c r="P26" s="21"/>
      <c r="Q26" s="6" t="str">
        <f>'[11]valoración del riesgo'!F25</f>
        <v>Preventivo</v>
      </c>
      <c r="R26" s="6" t="str">
        <f>'[11]valoración del riesgo'!G25</f>
        <v>Manual</v>
      </c>
      <c r="S26" s="10">
        <f>'[11]valoración del riesgo'!H25</f>
        <v>0.4</v>
      </c>
      <c r="T26" s="6" t="str">
        <f>'[11]valoración del riesgo'!I25</f>
        <v>Documentado</v>
      </c>
      <c r="U26" s="6" t="str">
        <f>'[11]valoración del riesgo'!J25</f>
        <v>Continua</v>
      </c>
      <c r="V26" s="6" t="str">
        <f>'[11]valoración del riesgo'!K25</f>
        <v>Con Registro</v>
      </c>
      <c r="W26" s="40" t="str">
        <f>'[11]análisis riesgo residual'!A24</f>
        <v>Probabilidad  que se pierdan los elementos de la entidad tanto de uso administrativo como operativo</v>
      </c>
      <c r="X26" s="6" t="str">
        <f>+'[11]análisis riesgo residual'!B24</f>
        <v>Probabilidad Inherente</v>
      </c>
      <c r="Y26" s="10">
        <f>+'[11]análisis riesgo residual'!C24</f>
        <v>0.4</v>
      </c>
      <c r="Z26" s="6" t="str">
        <f>+'[11]análisis riesgo residual'!D24</f>
        <v>Control No.1
Preventivo
(Probabilidad)</v>
      </c>
      <c r="AA26" s="10">
        <f>+'[11]análisis riesgo residual'!E24</f>
        <v>0.4</v>
      </c>
      <c r="AB26" s="10">
        <f>+'[11]análisis riesgo residual'!F24</f>
        <v>0.16000000000000003</v>
      </c>
      <c r="AC26" s="35">
        <f>+'[11]análisis riesgo residual'!G24</f>
        <v>0.24</v>
      </c>
      <c r="AD26" s="36">
        <f>+'[11]análisis riesgo residual'!H24</f>
        <v>0.36</v>
      </c>
      <c r="AE26" s="32" t="str">
        <f>+'[11]evaluación del riesgo'!B16</f>
        <v>Baja</v>
      </c>
      <c r="AF26" s="37">
        <f>+'[11]evaluación del riesgo'!C16</f>
        <v>0.24</v>
      </c>
      <c r="AG26" s="32" t="str">
        <f>+'[11]evaluación del riesgo'!D16</f>
        <v>Menor</v>
      </c>
      <c r="AH26" s="37">
        <f>+'[11]evaluación del riesgo'!E16</f>
        <v>0.36</v>
      </c>
      <c r="AI26" s="97" t="str">
        <f>+'[11]evaluación del riesgo'!F16</f>
        <v xml:space="preserve">MODERADO </v>
      </c>
      <c r="AJ26" s="32" t="str">
        <f>+'[11]evaluación del riesgo'!G16</f>
        <v>Reducir</v>
      </c>
      <c r="AK26" s="27" t="str">
        <f>+'[11]plan de acción'!B14</f>
        <v>Auditoria de Control interno a inventarios</v>
      </c>
      <c r="AL26" s="27" t="str">
        <f>+'[11]plan de acción'!C14</f>
        <v>Control Interno</v>
      </c>
      <c r="AM26" s="33">
        <f>+'[11]plan de acción'!D14</f>
        <v>44958</v>
      </c>
      <c r="AN26" s="33">
        <f>+'[11]plan de acción'!E14</f>
        <v>45046</v>
      </c>
      <c r="AO26" s="27" t="str">
        <f>+'[11]plan de acción'!F14</f>
        <v>TRIMESTRE</v>
      </c>
      <c r="AP26" s="27">
        <f>+'[11]plan de acción'!G14</f>
        <v>0</v>
      </c>
    </row>
    <row r="27" spans="1:42" ht="87" customHeight="1" x14ac:dyDescent="0.2">
      <c r="A27" s="41"/>
      <c r="B27" s="40"/>
      <c r="C27" s="40"/>
      <c r="D27" s="40"/>
      <c r="E27" s="40"/>
      <c r="F27" s="40"/>
      <c r="G27" s="42"/>
      <c r="H27" s="32"/>
      <c r="I27" s="37"/>
      <c r="J27" s="32"/>
      <c r="K27" s="37"/>
      <c r="L27" s="39"/>
      <c r="M27" s="6" t="str">
        <f>'[11]valoración del riesgo'!B26</f>
        <v>Control No.2
Preventivo
(Impacto)</v>
      </c>
      <c r="N27" s="5" t="str">
        <f>'[11]valoración del riesgo'!C26</f>
        <v xml:space="preserve">Auditoria de control interno </v>
      </c>
      <c r="O27" s="20"/>
      <c r="P27" s="20" t="s">
        <v>47</v>
      </c>
      <c r="Q27" s="6" t="str">
        <f>'[11]valoración del riesgo'!F26</f>
        <v>Preventivo</v>
      </c>
      <c r="R27" s="6" t="str">
        <f>'[11]valoración del riesgo'!G26</f>
        <v>Manual</v>
      </c>
      <c r="S27" s="10">
        <f>'[11]valoración del riesgo'!H26</f>
        <v>0.4</v>
      </c>
      <c r="T27" s="6" t="str">
        <f>'[11]valoración del riesgo'!I26</f>
        <v>Documentado</v>
      </c>
      <c r="U27" s="6" t="str">
        <f>'[11]valoración del riesgo'!J26</f>
        <v>Continua</v>
      </c>
      <c r="V27" s="6" t="str">
        <f>'[11]valoración del riesgo'!K26</f>
        <v>Con Registro</v>
      </c>
      <c r="W27" s="40"/>
      <c r="X27" s="6" t="str">
        <f>+'[11]análisis riesgo residual'!B25</f>
        <v>Impacto Inherente</v>
      </c>
      <c r="Y27" s="10">
        <f>+'[11]análisis riesgo residual'!C25</f>
        <v>0.6</v>
      </c>
      <c r="Z27" s="6" t="str">
        <f>+'[11]análisis riesgo residual'!D25</f>
        <v>Control No.2
Preventivo
(Impacto)</v>
      </c>
      <c r="AA27" s="10">
        <f>+'[11]análisis riesgo residual'!E25</f>
        <v>0.4</v>
      </c>
      <c r="AB27" s="10">
        <f>+'[11]análisis riesgo residual'!F25</f>
        <v>0.24</v>
      </c>
      <c r="AC27" s="35"/>
      <c r="AD27" s="36"/>
      <c r="AE27" s="32"/>
      <c r="AF27" s="37"/>
      <c r="AG27" s="32"/>
      <c r="AH27" s="37"/>
      <c r="AI27" s="98"/>
      <c r="AJ27" s="32"/>
      <c r="AK27" s="28"/>
      <c r="AL27" s="28"/>
      <c r="AM27" s="34"/>
      <c r="AN27" s="34"/>
      <c r="AO27" s="28"/>
      <c r="AP27" s="28"/>
    </row>
    <row r="28" spans="1:42" ht="90" customHeight="1" x14ac:dyDescent="0.2">
      <c r="A28" s="41">
        <v>10</v>
      </c>
      <c r="B28" s="40" t="str">
        <f>'[11]identificación riesgo gestión'!C17</f>
        <v>Ejecución inoportuna de metas. No complimiento de me metas.</v>
      </c>
      <c r="C28" s="40" t="str">
        <f>'[11]identificación riesgo gestión'!D17</f>
        <v>Asignaciones presupuestales del municipio deficientes,   sobredimensión de metas frente a la realidad presupuestal.</v>
      </c>
      <c r="D28" s="40" t="str">
        <f>+'[11]identificación riesgo gestión'!D17</f>
        <v>Asignaciones presupuestales del municipio deficientes,   sobredimensión de metas frente a la realidad presupuestal.</v>
      </c>
      <c r="E28" s="40" t="str">
        <f>+'[11]identificación riesgo gestión'!F17</f>
        <v>Probabilidad que los recursos financieros no sean los suficientes para cumplir con los compromisos en los tiempos adecuados</v>
      </c>
      <c r="F28" s="40" t="str">
        <f>+'[11]identificación riesgo gestión'!H17</f>
        <v>Ejecución y administración de procesos</v>
      </c>
      <c r="G28" s="42" t="str">
        <f>+'[11]identificación riesgo gestión'!I17</f>
        <v>3 a 24 veces por año</v>
      </c>
      <c r="H28" s="32" t="str">
        <f>+'[11]análisis riesgo inherente'!C17</f>
        <v>Baja</v>
      </c>
      <c r="I28" s="37">
        <f>+'[11]análisis riesgo inherente'!D17</f>
        <v>0.4</v>
      </c>
      <c r="J28" s="32" t="str">
        <f>+'[11]análisis riesgo inherente'!E17</f>
        <v>Mayor</v>
      </c>
      <c r="K28" s="37">
        <f>+'[11]análisis riesgo inherente'!F17</f>
        <v>0.8</v>
      </c>
      <c r="L28" s="38" t="str">
        <f>'[11]análisis riesgo inherente'!G17</f>
        <v>ALTO</v>
      </c>
      <c r="M28" s="6" t="str">
        <f>'[11]valoración del riesgo'!B27</f>
        <v>Control No.1
Preventivo
(Probabilidad)</v>
      </c>
      <c r="N28" s="5" t="str">
        <f>'[11]valoración del riesgo'!C27</f>
        <v>Indicadores de presupuestos de ingresos y gastos</v>
      </c>
      <c r="O28" s="20" t="s">
        <v>47</v>
      </c>
      <c r="P28" s="21"/>
      <c r="Q28" s="6" t="str">
        <f>'[11]valoración del riesgo'!F27</f>
        <v>Preventivo</v>
      </c>
      <c r="R28" s="6" t="str">
        <f>'[11]valoración del riesgo'!G27</f>
        <v>Manual</v>
      </c>
      <c r="S28" s="10">
        <f>'[11]valoración del riesgo'!H27</f>
        <v>0.4</v>
      </c>
      <c r="T28" s="6" t="str">
        <f>'[11]valoración del riesgo'!I27</f>
        <v>Documentado</v>
      </c>
      <c r="U28" s="6" t="str">
        <f>'[11]valoración del riesgo'!J27</f>
        <v>Continua</v>
      </c>
      <c r="V28" s="6" t="str">
        <f>'[11]valoración del riesgo'!K27</f>
        <v>Con Registro</v>
      </c>
      <c r="W28" s="40" t="str">
        <f>'[11]análisis riesgo residual'!A26</f>
        <v>Probabilidad que los recursos financieros no sean los suficientes para cumplir con los compromisos en los tiempos adecuados</v>
      </c>
      <c r="X28" s="6" t="str">
        <f>+'[11]análisis riesgo residual'!B26</f>
        <v>Probabilidad Inherente</v>
      </c>
      <c r="Y28" s="10">
        <f>+'[11]análisis riesgo residual'!C26</f>
        <v>0.4</v>
      </c>
      <c r="Z28" s="6" t="str">
        <f>+'[11]análisis riesgo residual'!D26</f>
        <v>Control No.1
Preventivo
(Probabilidad)</v>
      </c>
      <c r="AA28" s="10">
        <f>+'[11]análisis riesgo residual'!E26</f>
        <v>0.4</v>
      </c>
      <c r="AB28" s="10">
        <f>+'[11]análisis riesgo residual'!F26</f>
        <v>0.16000000000000003</v>
      </c>
      <c r="AC28" s="35">
        <f>+'[11]análisis riesgo residual'!G26</f>
        <v>0.24</v>
      </c>
      <c r="AD28" s="36">
        <f>+'[11]análisis riesgo residual'!H26</f>
        <v>0.48</v>
      </c>
      <c r="AE28" s="32" t="str">
        <f>+'[11]evaluación del riesgo'!B17</f>
        <v>Baja</v>
      </c>
      <c r="AF28" s="37">
        <f>+'[11]evaluación del riesgo'!C17</f>
        <v>0.24</v>
      </c>
      <c r="AG28" s="32" t="str">
        <f>+'[11]evaluación del riesgo'!D17</f>
        <v>Moderado</v>
      </c>
      <c r="AH28" s="37">
        <f>+'[11]evaluación del riesgo'!E17</f>
        <v>0.48</v>
      </c>
      <c r="AI28" s="97" t="str">
        <f>+'[11]evaluación del riesgo'!F17</f>
        <v xml:space="preserve">MODERADO </v>
      </c>
      <c r="AJ28" s="32" t="str">
        <f>+'[11]evaluación del riesgo'!G17</f>
        <v>Reducir</v>
      </c>
      <c r="AK28" s="27" t="str">
        <f>+'[11]plan de acción'!B15</f>
        <v>Revisió de la ejecución presupuestal.</v>
      </c>
      <c r="AL28" s="27" t="str">
        <f>+'[11]plan de acción'!C15</f>
        <v>Control interno y gestion de calidad.</v>
      </c>
      <c r="AM28" s="33">
        <f>+'[11]plan de acción'!D15</f>
        <v>44958</v>
      </c>
      <c r="AN28" s="33">
        <f>+'[11]plan de acción'!E15</f>
        <v>45046</v>
      </c>
      <c r="AO28" s="27" t="str">
        <f>+'[11]plan de acción'!F15</f>
        <v>TRIMESTRE</v>
      </c>
      <c r="AP28" s="27">
        <f>+'[11]plan de acción'!G15</f>
        <v>0</v>
      </c>
    </row>
    <row r="29" spans="1:42" ht="74.25" customHeight="1" x14ac:dyDescent="0.2">
      <c r="A29" s="41"/>
      <c r="B29" s="40"/>
      <c r="C29" s="40"/>
      <c r="D29" s="40"/>
      <c r="E29" s="40"/>
      <c r="F29" s="40"/>
      <c r="G29" s="42"/>
      <c r="H29" s="32"/>
      <c r="I29" s="37"/>
      <c r="J29" s="32"/>
      <c r="K29" s="37"/>
      <c r="L29" s="39"/>
      <c r="M29" s="6" t="str">
        <f>'[11]valoración del riesgo'!B28</f>
        <v>Control No.2
Preventivo
(Impacto)</v>
      </c>
      <c r="N29" s="5" t="str">
        <f>'[11]valoración del riesgo'!C28</f>
        <v xml:space="preserve">Fortalecimiento de los procedimientos manuales e instructivos </v>
      </c>
      <c r="O29" s="20"/>
      <c r="P29" s="20" t="s">
        <v>47</v>
      </c>
      <c r="Q29" s="6" t="str">
        <f>'[11]valoración del riesgo'!F28</f>
        <v>Preventivo</v>
      </c>
      <c r="R29" s="6" t="str">
        <f>'[11]valoración del riesgo'!G28</f>
        <v>Manual</v>
      </c>
      <c r="S29" s="10">
        <f>'[11]valoración del riesgo'!H28</f>
        <v>0.4</v>
      </c>
      <c r="T29" s="6" t="str">
        <f>'[11]valoración del riesgo'!I28</f>
        <v>Documentado</v>
      </c>
      <c r="U29" s="6" t="str">
        <f>'[11]valoración del riesgo'!J28</f>
        <v>Continua</v>
      </c>
      <c r="V29" s="6" t="str">
        <f>'[11]valoración del riesgo'!K28</f>
        <v>Con Registro</v>
      </c>
      <c r="W29" s="40"/>
      <c r="X29" s="6" t="str">
        <f>+'[11]análisis riesgo residual'!B27</f>
        <v>Impacto Inherente</v>
      </c>
      <c r="Y29" s="10">
        <f>+'[11]análisis riesgo residual'!C27</f>
        <v>0.8</v>
      </c>
      <c r="Z29" s="6" t="str">
        <f>+'[11]análisis riesgo residual'!D27</f>
        <v>Control No.2
Preventivo
(Impacto)</v>
      </c>
      <c r="AA29" s="10">
        <f>+'[11]análisis riesgo residual'!E27</f>
        <v>0.4</v>
      </c>
      <c r="AB29" s="10">
        <f>+'[11]análisis riesgo residual'!F27</f>
        <v>0.32000000000000006</v>
      </c>
      <c r="AC29" s="35"/>
      <c r="AD29" s="36"/>
      <c r="AE29" s="32"/>
      <c r="AF29" s="37"/>
      <c r="AG29" s="32"/>
      <c r="AH29" s="37"/>
      <c r="AI29" s="98"/>
      <c r="AJ29" s="32"/>
      <c r="AK29" s="28"/>
      <c r="AL29" s="28"/>
      <c r="AM29" s="34"/>
      <c r="AN29" s="34"/>
      <c r="AO29" s="28"/>
      <c r="AP29" s="28"/>
    </row>
    <row r="30" spans="1:42" ht="15.75" x14ac:dyDescent="0.25">
      <c r="A30" s="12" t="s">
        <v>48</v>
      </c>
      <c r="B30" s="16" t="str">
        <f>'[11]identificación riesgo gestión'!B18</f>
        <v xml:space="preserve">Equipo de trabajo </v>
      </c>
    </row>
    <row r="31" spans="1:42" ht="15.75" x14ac:dyDescent="0.25">
      <c r="A31" s="12" t="s">
        <v>49</v>
      </c>
      <c r="B31" s="16" t="str">
        <f>'[11]identificación riesgo gestión'!B19</f>
        <v xml:space="preserve">Lider del proceso </v>
      </c>
    </row>
    <row r="32" spans="1:42" ht="15" x14ac:dyDescent="0.25">
      <c r="A32" s="12" t="s">
        <v>50</v>
      </c>
      <c r="B32" s="67">
        <v>45321</v>
      </c>
      <c r="C32" s="67"/>
    </row>
  </sheetData>
  <mergeCells count="321">
    <mergeCell ref="B32:C32"/>
    <mergeCell ref="H28:H29"/>
    <mergeCell ref="I28:I29"/>
    <mergeCell ref="J28:J29"/>
    <mergeCell ref="K28:K29"/>
    <mergeCell ref="L28:L29"/>
    <mergeCell ref="W28:W29"/>
    <mergeCell ref="AJ26:AJ27"/>
    <mergeCell ref="AK26:AK27"/>
    <mergeCell ref="AL26:AL27"/>
    <mergeCell ref="AC28:AC29"/>
    <mergeCell ref="AD28:AD29"/>
    <mergeCell ref="AE28:AE29"/>
    <mergeCell ref="AM26:AM27"/>
    <mergeCell ref="AO28:AO29"/>
    <mergeCell ref="AP28:AP29"/>
    <mergeCell ref="AF28:AF29"/>
    <mergeCell ref="AG28:AG29"/>
    <mergeCell ref="AH28:AH29"/>
    <mergeCell ref="AI28:AI29"/>
    <mergeCell ref="AJ28:AJ29"/>
    <mergeCell ref="AK28:AK29"/>
    <mergeCell ref="AL28:AL29"/>
    <mergeCell ref="AM28:AM29"/>
    <mergeCell ref="AN28:AN29"/>
    <mergeCell ref="A28:A29"/>
    <mergeCell ref="B28:B29"/>
    <mergeCell ref="C28:C29"/>
    <mergeCell ref="D28:D29"/>
    <mergeCell ref="E28:E29"/>
    <mergeCell ref="F28:F29"/>
    <mergeCell ref="G28:G29"/>
    <mergeCell ref="AH26:AH27"/>
    <mergeCell ref="AI26:AI27"/>
    <mergeCell ref="W26:W27"/>
    <mergeCell ref="AC26:AC27"/>
    <mergeCell ref="AD26:AD27"/>
    <mergeCell ref="AE26:AE27"/>
    <mergeCell ref="AF26:AF27"/>
    <mergeCell ref="AG26:AG27"/>
    <mergeCell ref="G26:G27"/>
    <mergeCell ref="H26:H27"/>
    <mergeCell ref="I26:I27"/>
    <mergeCell ref="J26:J27"/>
    <mergeCell ref="K26:K27"/>
    <mergeCell ref="L26:L27"/>
    <mergeCell ref="A26:A27"/>
    <mergeCell ref="B26:B27"/>
    <mergeCell ref="C26:C27"/>
    <mergeCell ref="D26:D27"/>
    <mergeCell ref="E26:E27"/>
    <mergeCell ref="F26:F27"/>
    <mergeCell ref="AK24:AK25"/>
    <mergeCell ref="AL24:AL25"/>
    <mergeCell ref="AM24:AM25"/>
    <mergeCell ref="AN24:AN25"/>
    <mergeCell ref="AO24:AO25"/>
    <mergeCell ref="AP24:AP25"/>
    <mergeCell ref="AE24:AE25"/>
    <mergeCell ref="AF24:AF25"/>
    <mergeCell ref="AG24:AG25"/>
    <mergeCell ref="AH24:AH25"/>
    <mergeCell ref="AI24:AI25"/>
    <mergeCell ref="AJ24:AJ25"/>
    <mergeCell ref="J24:J25"/>
    <mergeCell ref="K24:K25"/>
    <mergeCell ref="L24:L25"/>
    <mergeCell ref="W24:W25"/>
    <mergeCell ref="AC24:AC25"/>
    <mergeCell ref="AD24:AD25"/>
    <mergeCell ref="AN26:AN27"/>
    <mergeCell ref="AO26:AO27"/>
    <mergeCell ref="AP26:AP27"/>
    <mergeCell ref="AP22:AP23"/>
    <mergeCell ref="A24:A25"/>
    <mergeCell ref="B24:B25"/>
    <mergeCell ref="C24:C25"/>
    <mergeCell ref="D24:D25"/>
    <mergeCell ref="E24:E25"/>
    <mergeCell ref="F24:F25"/>
    <mergeCell ref="G24:G25"/>
    <mergeCell ref="H24:H25"/>
    <mergeCell ref="I24:I25"/>
    <mergeCell ref="AJ22:AJ23"/>
    <mergeCell ref="AK22:AK23"/>
    <mergeCell ref="AL22:AL23"/>
    <mergeCell ref="AM22:AM23"/>
    <mergeCell ref="AN22:AN23"/>
    <mergeCell ref="AO22:AO23"/>
    <mergeCell ref="AD22:AD23"/>
    <mergeCell ref="AE22:AE23"/>
    <mergeCell ref="AF22:AF23"/>
    <mergeCell ref="AG22:AG23"/>
    <mergeCell ref="AH22:AH23"/>
    <mergeCell ref="AI22:AI23"/>
    <mergeCell ref="I22:I23"/>
    <mergeCell ref="J22:J23"/>
    <mergeCell ref="K22:K23"/>
    <mergeCell ref="L22:L23"/>
    <mergeCell ref="W22:W23"/>
    <mergeCell ref="AC22:AC23"/>
    <mergeCell ref="AO20:AO21"/>
    <mergeCell ref="AP20:AP21"/>
    <mergeCell ref="A22:A23"/>
    <mergeCell ref="B22:B23"/>
    <mergeCell ref="C22:C23"/>
    <mergeCell ref="D22:D23"/>
    <mergeCell ref="E22:E23"/>
    <mergeCell ref="F22:F23"/>
    <mergeCell ref="G22:G23"/>
    <mergeCell ref="H22:H23"/>
    <mergeCell ref="AI20:AI21"/>
    <mergeCell ref="AJ20:AJ21"/>
    <mergeCell ref="AK20:AK21"/>
    <mergeCell ref="AL20:AL21"/>
    <mergeCell ref="AM20:AM21"/>
    <mergeCell ref="AN20:AN21"/>
    <mergeCell ref="AC20:AC21"/>
    <mergeCell ref="AD20:AD21"/>
    <mergeCell ref="AE20:AE21"/>
    <mergeCell ref="AF20:AF21"/>
    <mergeCell ref="AG20:AG21"/>
    <mergeCell ref="AH20:AH21"/>
    <mergeCell ref="H20:H21"/>
    <mergeCell ref="I20:I21"/>
    <mergeCell ref="J20:J21"/>
    <mergeCell ref="K20:K21"/>
    <mergeCell ref="L20:L21"/>
    <mergeCell ref="W20:W21"/>
    <mergeCell ref="AN18:AN19"/>
    <mergeCell ref="J18:J19"/>
    <mergeCell ref="K18:K19"/>
    <mergeCell ref="L18:L19"/>
    <mergeCell ref="AO18:AO19"/>
    <mergeCell ref="AP18:AP19"/>
    <mergeCell ref="A20:A21"/>
    <mergeCell ref="B20:B21"/>
    <mergeCell ref="C20:C21"/>
    <mergeCell ref="D20:D21"/>
    <mergeCell ref="E20:E21"/>
    <mergeCell ref="F20:F21"/>
    <mergeCell ref="G20:G21"/>
    <mergeCell ref="AH18:AH19"/>
    <mergeCell ref="AI18:AI19"/>
    <mergeCell ref="AJ18:AJ19"/>
    <mergeCell ref="AK18:AK19"/>
    <mergeCell ref="AL18:AL19"/>
    <mergeCell ref="AM18:AM19"/>
    <mergeCell ref="W18:W19"/>
    <mergeCell ref="AC18:AC19"/>
    <mergeCell ref="AD18:AD19"/>
    <mergeCell ref="AE18:AE19"/>
    <mergeCell ref="AF18:AF19"/>
    <mergeCell ref="AG18:AG19"/>
    <mergeCell ref="G18:G19"/>
    <mergeCell ref="H18:H19"/>
    <mergeCell ref="I18:I19"/>
    <mergeCell ref="A18:A19"/>
    <mergeCell ref="B18:B19"/>
    <mergeCell ref="C18:C19"/>
    <mergeCell ref="D18:D19"/>
    <mergeCell ref="E18:E19"/>
    <mergeCell ref="F18:F19"/>
    <mergeCell ref="AK16:AK17"/>
    <mergeCell ref="AL16:AL17"/>
    <mergeCell ref="AM16:AM17"/>
    <mergeCell ref="J16:J17"/>
    <mergeCell ref="K16:K17"/>
    <mergeCell ref="L16:L17"/>
    <mergeCell ref="W16:W17"/>
    <mergeCell ref="AC16:AC17"/>
    <mergeCell ref="AD16:AD17"/>
    <mergeCell ref="AN16:AN17"/>
    <mergeCell ref="AO16:AO17"/>
    <mergeCell ref="AP16:AP17"/>
    <mergeCell ref="AE16:AE17"/>
    <mergeCell ref="AF16:AF17"/>
    <mergeCell ref="AG16:AG17"/>
    <mergeCell ref="AH16:AH17"/>
    <mergeCell ref="AI16:AI17"/>
    <mergeCell ref="AJ16:AJ17"/>
    <mergeCell ref="AP14:AP15"/>
    <mergeCell ref="A16:A17"/>
    <mergeCell ref="B16:B17"/>
    <mergeCell ref="C16:C17"/>
    <mergeCell ref="D16:D17"/>
    <mergeCell ref="E16:E17"/>
    <mergeCell ref="F16:F17"/>
    <mergeCell ref="G16:G17"/>
    <mergeCell ref="H16:H17"/>
    <mergeCell ref="I16:I17"/>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 ref="AO12:AO13"/>
    <mergeCell ref="AP12:AP13"/>
    <mergeCell ref="A14:A15"/>
    <mergeCell ref="B14:B15"/>
    <mergeCell ref="C14:C15"/>
    <mergeCell ref="D14:D15"/>
    <mergeCell ref="E14:E15"/>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H12:AH13"/>
    <mergeCell ref="H12:H13"/>
    <mergeCell ref="I12:I13"/>
    <mergeCell ref="J12:J13"/>
    <mergeCell ref="K12:K13"/>
    <mergeCell ref="L12:L13"/>
    <mergeCell ref="W12:W13"/>
    <mergeCell ref="AN10:AN11"/>
    <mergeCell ref="J10:J11"/>
    <mergeCell ref="K10:K11"/>
    <mergeCell ref="L10:L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I10:I11"/>
    <mergeCell ref="AG12:AG13"/>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AE8:AE9"/>
    <mergeCell ref="AF8:AF9"/>
    <mergeCell ref="M8:M9"/>
    <mergeCell ref="N8:N9"/>
    <mergeCell ref="AO10:AO11"/>
    <mergeCell ref="W8:W9"/>
    <mergeCell ref="X8:Y9"/>
    <mergeCell ref="G8:G9"/>
    <mergeCell ref="H8:H9"/>
    <mergeCell ref="I8:I9"/>
    <mergeCell ref="J8:J9"/>
    <mergeCell ref="K8:K9"/>
    <mergeCell ref="L8:L9"/>
    <mergeCell ref="AM8:AM9"/>
    <mergeCell ref="A1:A3"/>
    <mergeCell ref="B1:AN1"/>
    <mergeCell ref="AO1:AP1"/>
    <mergeCell ref="B2:AN2"/>
    <mergeCell ref="AO2:AP2"/>
    <mergeCell ref="B3:AN3"/>
    <mergeCell ref="AO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O8:P8"/>
    <mergeCell ref="Q8:V8"/>
  </mergeCells>
  <conditionalFormatting sqref="I10 I12 I14 I16 I18">
    <cfRule type="cellIs" priority="49" operator="equal">
      <formula>"Muy Baja 20%"</formula>
    </cfRule>
    <cfRule type="containsText" priority="50" operator="containsText" text="Muy Baja 20%">
      <formula>NOT(ISERROR(SEARCH("Muy Baja 20%",I10)))</formula>
    </cfRule>
  </conditionalFormatting>
  <conditionalFormatting sqref="I20">
    <cfRule type="cellIs" priority="29" operator="equal">
      <formula>"Muy Baja 20%"</formula>
    </cfRule>
    <cfRule type="containsText" priority="30" operator="containsText" text="Muy Baja 20%">
      <formula>NOT(ISERROR(SEARCH("Muy Baja 20%",I20)))</formula>
    </cfRule>
  </conditionalFormatting>
  <conditionalFormatting sqref="I22 I24 I26 I28">
    <cfRule type="cellIs" priority="21" operator="equal">
      <formula>"Muy Baja 20%"</formula>
    </cfRule>
    <cfRule type="containsText" priority="22" operator="containsText" text="Muy Baja 20%">
      <formula>NOT(ISERROR(SEARCH("Muy Baja 20%",I22)))</formula>
    </cfRule>
  </conditionalFormatting>
  <conditionalFormatting sqref="K10 K12 K14 K16 K18">
    <cfRule type="cellIs" priority="43" operator="equal">
      <formula>"Muy Baja 20%"</formula>
    </cfRule>
    <cfRule type="containsText" priority="44" operator="containsText" text="Muy Baja 20%">
      <formula>NOT(ISERROR(SEARCH("Muy Baja 20%",K10)))</formula>
    </cfRule>
  </conditionalFormatting>
  <conditionalFormatting sqref="K20">
    <cfRule type="cellIs" priority="27" operator="equal">
      <formula>"Muy Baja 20%"</formula>
    </cfRule>
    <cfRule type="containsText" priority="28" operator="containsText" text="Muy Baja 20%">
      <formula>NOT(ISERROR(SEARCH("Muy Baja 20%",K20)))</formula>
    </cfRule>
  </conditionalFormatting>
  <conditionalFormatting sqref="K22 K24 K26 K28">
    <cfRule type="cellIs" priority="19" operator="equal">
      <formula>"Muy Baja 20%"</formula>
    </cfRule>
    <cfRule type="containsText" priority="20" operator="containsText" text="Muy Baja 20%">
      <formula>NOT(ISERROR(SEARCH("Muy Baja 20%",K22)))</formula>
    </cfRule>
  </conditionalFormatting>
  <conditionalFormatting sqref="S10:S29">
    <cfRule type="cellIs" priority="41" operator="equal">
      <formula>"Muy Baja 20%"</formula>
    </cfRule>
    <cfRule type="containsText" priority="42" operator="containsText" text="Muy Baja 20%">
      <formula>NOT(ISERROR(SEARCH("Muy Baja 20%",S10)))</formula>
    </cfRule>
  </conditionalFormatting>
  <conditionalFormatting sqref="Y10:Y29">
    <cfRule type="cellIs" priority="39" operator="equal">
      <formula>"Muy Baja 20%"</formula>
    </cfRule>
    <cfRule type="containsText" priority="40" operator="containsText" text="Muy Baja 20%">
      <formula>NOT(ISERROR(SEARCH("Muy Baja 20%",Y10)))</formula>
    </cfRule>
  </conditionalFormatting>
  <conditionalFormatting sqref="AA10:AB29">
    <cfRule type="cellIs" priority="1" operator="equal">
      <formula>"Muy Baja 20%"</formula>
    </cfRule>
    <cfRule type="containsText" priority="2" operator="containsText" text="Muy Baja 20%">
      <formula>NOT(ISERROR(SEARCH("Muy Baja 20%",AA10)))</formula>
    </cfRule>
  </conditionalFormatting>
  <conditionalFormatting sqref="AF10 AF12 AF14 AF16 AF18">
    <cfRule type="cellIs" priority="33" operator="equal">
      <formula>"Muy Baja 20%"</formula>
    </cfRule>
    <cfRule type="containsText" priority="34" operator="containsText" text="Muy Baja 20%">
      <formula>NOT(ISERROR(SEARCH("Muy Baja 20%",AF10)))</formula>
    </cfRule>
  </conditionalFormatting>
  <conditionalFormatting sqref="AF20">
    <cfRule type="cellIs" priority="25" operator="equal">
      <formula>"Muy Baja 20%"</formula>
    </cfRule>
    <cfRule type="containsText" priority="26" operator="containsText" text="Muy Baja 20%">
      <formula>NOT(ISERROR(SEARCH("Muy Baja 20%",AF20)))</formula>
    </cfRule>
  </conditionalFormatting>
  <conditionalFormatting sqref="AF22">
    <cfRule type="cellIs" priority="17" operator="equal">
      <formula>"Muy Baja 20%"</formula>
    </cfRule>
    <cfRule type="containsText" priority="18" operator="containsText" text="Muy Baja 20%">
      <formula>NOT(ISERROR(SEARCH("Muy Baja 20%",AF22)))</formula>
    </cfRule>
  </conditionalFormatting>
  <conditionalFormatting sqref="AF24">
    <cfRule type="cellIs" priority="13" operator="equal">
      <formula>"Muy Baja 20%"</formula>
    </cfRule>
    <cfRule type="containsText" priority="14" operator="containsText" text="Muy Baja 20%">
      <formula>NOT(ISERROR(SEARCH("Muy Baja 20%",AF24)))</formula>
    </cfRule>
  </conditionalFormatting>
  <conditionalFormatting sqref="AF26">
    <cfRule type="cellIs" priority="9" operator="equal">
      <formula>"Muy Baja 20%"</formula>
    </cfRule>
    <cfRule type="containsText" priority="10" operator="containsText" text="Muy Baja 20%">
      <formula>NOT(ISERROR(SEARCH("Muy Baja 20%",AF26)))</formula>
    </cfRule>
  </conditionalFormatting>
  <conditionalFormatting sqref="AF28">
    <cfRule type="cellIs" priority="5" operator="equal">
      <formula>"Muy Baja 20%"</formula>
    </cfRule>
    <cfRule type="containsText" priority="6" operator="containsText" text="Muy Baja 20%">
      <formula>NOT(ISERROR(SEARCH("Muy Baja 20%",AF28)))</formula>
    </cfRule>
  </conditionalFormatting>
  <conditionalFormatting sqref="AH10 AH12 AH14 AH16 AH18">
    <cfRule type="cellIs" priority="31" operator="equal">
      <formula>"Muy Baja 20%"</formula>
    </cfRule>
    <cfRule type="containsText" priority="32" operator="containsText" text="Muy Baja 20%">
      <formula>NOT(ISERROR(SEARCH("Muy Baja 20%",AH10)))</formula>
    </cfRule>
  </conditionalFormatting>
  <conditionalFormatting sqref="AH20">
    <cfRule type="cellIs" priority="23" operator="equal">
      <formula>"Muy Baja 20%"</formula>
    </cfRule>
    <cfRule type="containsText" priority="24" operator="containsText" text="Muy Baja 20%">
      <formula>NOT(ISERROR(SEARCH("Muy Baja 20%",AH20)))</formula>
    </cfRule>
  </conditionalFormatting>
  <conditionalFormatting sqref="AH22">
    <cfRule type="cellIs" priority="15" operator="equal">
      <formula>"Muy Baja 20%"</formula>
    </cfRule>
    <cfRule type="containsText" priority="16" operator="containsText" text="Muy Baja 20%">
      <formula>NOT(ISERROR(SEARCH("Muy Baja 20%",AH22)))</formula>
    </cfRule>
  </conditionalFormatting>
  <conditionalFormatting sqref="AH24">
    <cfRule type="cellIs" priority="11" operator="equal">
      <formula>"Muy Baja 20%"</formula>
    </cfRule>
    <cfRule type="containsText" priority="12" operator="containsText" text="Muy Baja 20%">
      <formula>NOT(ISERROR(SEARCH("Muy Baja 20%",AH24)))</formula>
    </cfRule>
  </conditionalFormatting>
  <conditionalFormatting sqref="AH26">
    <cfRule type="cellIs" priority="7" operator="equal">
      <formula>"Muy Baja 20%"</formula>
    </cfRule>
    <cfRule type="containsText" priority="8" operator="containsText" text="Muy Baja 20%">
      <formula>NOT(ISERROR(SEARCH("Muy Baja 20%",AH26)))</formula>
    </cfRule>
  </conditionalFormatting>
  <conditionalFormatting sqref="AH28">
    <cfRule type="cellIs" priority="3" operator="equal">
      <formula>"Muy Baja 20%"</formula>
    </cfRule>
    <cfRule type="containsText" priority="4" operator="containsText" text="Muy Baja 20%">
      <formula>NOT(ISERROR(SEARCH("Muy Baja 20%",AH28)))</formula>
    </cfRule>
  </conditionalFormatting>
  <conditionalFormatting sqref="L10 L12 L14 L16 L18 L20 L22 L24 L26 L28">
    <cfRule type="containsText" dxfId="15" priority="45" operator="containsText" text="EXTREMO">
      <formula>NOT(ISERROR(SEARCH("EXTREMO",L10)))</formula>
    </cfRule>
    <cfRule type="containsText" dxfId="14" priority="46" operator="containsText" text="ALTO">
      <formula>NOT(ISERROR(SEARCH("ALTO",L10)))</formula>
    </cfRule>
    <cfRule type="containsText" dxfId="13" priority="47" operator="containsText" text="MODERADO">
      <formula>NOT(ISERROR(SEARCH("MODERADO",L10)))</formula>
    </cfRule>
    <cfRule type="containsText" dxfId="12" priority="48"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35" operator="containsText" id="{F5EA3A0F-4316-4AF6-A667-C53962669AC2}">
            <xm:f>NOT(ISERROR(SEARCH("Extremo",AI10)))</xm:f>
            <xm:f>"Extremo"</xm:f>
            <x14:dxf>
              <fill>
                <patternFill>
                  <bgColor rgb="FFFF0000"/>
                </patternFill>
              </fill>
            </x14:dxf>
          </x14:cfRule>
          <x14:cfRule type="containsText" priority="36" operator="containsText" id="{422C319D-4175-48A9-876C-FC2B942FBA28}">
            <xm:f>NOT(ISERROR(SEARCH("Alto",AI10)))</xm:f>
            <xm:f>"Alto"</xm:f>
            <x14:dxf>
              <fill>
                <patternFill>
                  <bgColor rgb="FFFFC000"/>
                </patternFill>
              </fill>
            </x14:dxf>
          </x14:cfRule>
          <x14:cfRule type="containsText" priority="37" operator="containsText" id="{ED7CD39C-C994-4C65-96E7-5CA23C1D2916}">
            <xm:f>NOT(ISERROR(SEARCH("Moderado",AI10)))</xm:f>
            <xm:f>"Moderado"</xm:f>
            <x14:dxf>
              <fill>
                <patternFill>
                  <bgColor rgb="FFFFFF00"/>
                </patternFill>
              </fill>
            </x14:dxf>
          </x14:cfRule>
          <x14:cfRule type="containsText" priority="38" operator="containsText" id="{16439291-4BC5-4A69-8652-561A4AB94FF4}">
            <xm:f>NOT(ISERROR(SEARCH("Bajo",AI10)))</xm:f>
            <xm:f>"Bajo"</xm:f>
            <x14:dxf>
              <fill>
                <patternFill>
                  <bgColor rgb="FF92D050"/>
                </patternFill>
              </fill>
            </x14:dxf>
          </x14:cfRule>
          <xm:sqref>AI10 AI12 AI14 AI16 AI18 AI20 AI22 AI24 AI26 AI28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19"/>
  <sheetViews>
    <sheetView showGridLines="0" tabSelected="1" view="pageBreakPreview" topLeftCell="A12" zoomScale="55" zoomScaleNormal="20" zoomScaleSheetLayoutView="55" workbookViewId="0">
      <selection activeCell="D16" sqref="D16:D17"/>
    </sheetView>
  </sheetViews>
  <sheetFormatPr baseColWidth="10" defaultRowHeight="14.25" x14ac:dyDescent="0.2"/>
  <cols>
    <col min="1" max="1" width="28.85546875" style="1" customWidth="1"/>
    <col min="2" max="2" width="17.5703125" style="1" customWidth="1"/>
    <col min="3" max="3" width="18.42578125" style="1" customWidth="1"/>
    <col min="4" max="4" width="25.42578125" style="1" customWidth="1"/>
    <col min="5" max="5" width="24.85546875" style="1" customWidth="1"/>
    <col min="6" max="6" width="20.42578125" style="1" customWidth="1"/>
    <col min="7" max="7" width="22.28515625" style="1" customWidth="1"/>
    <col min="8" max="8" width="19.140625" style="1" customWidth="1"/>
    <col min="9" max="9" width="16.85546875" style="1" customWidth="1"/>
    <col min="10" max="10" width="14.42578125" style="1" customWidth="1"/>
    <col min="11" max="11" width="18.28515625" style="1" customWidth="1"/>
    <col min="12" max="12" width="14.85546875" style="1" customWidth="1"/>
    <col min="13" max="13" width="16" style="1" customWidth="1"/>
    <col min="14" max="14" width="34.28515625" style="1" customWidth="1"/>
    <col min="15" max="15" width="20.28515625" style="1" customWidth="1"/>
    <col min="16" max="16" width="13.140625" style="1" customWidth="1"/>
    <col min="17" max="17" width="12.140625" style="1" customWidth="1"/>
    <col min="18" max="18" width="24" style="1" customWidth="1"/>
    <col min="19" max="19" width="18.7109375" style="1" customWidth="1"/>
    <col min="20" max="20" width="20.7109375" style="1" customWidth="1"/>
    <col min="21" max="21" width="17.140625" style="1" customWidth="1"/>
    <col min="22" max="22" width="16.140625" style="1" customWidth="1"/>
    <col min="23" max="23" width="23.42578125" style="1" customWidth="1"/>
    <col min="24" max="24" width="14.85546875" style="1" customWidth="1"/>
    <col min="25" max="25" width="11.42578125" style="1"/>
    <col min="26" max="26" width="16.7109375" style="1" customWidth="1"/>
    <col min="27" max="27" width="12.140625" style="1" customWidth="1"/>
    <col min="28" max="29" width="17.28515625" style="1" customWidth="1"/>
    <col min="30" max="30" width="14.85546875" style="1" customWidth="1"/>
    <col min="31" max="31" width="17.85546875" style="1" customWidth="1"/>
    <col min="32" max="32" width="11.85546875" style="1" customWidth="1"/>
    <col min="33" max="33" width="16.7109375" style="1" customWidth="1"/>
    <col min="34" max="34" width="11.42578125" style="1"/>
    <col min="35" max="35" width="14.7109375" style="1" customWidth="1"/>
    <col min="36" max="36" width="17" style="1" customWidth="1"/>
    <col min="37" max="37" width="34.5703125" style="1" customWidth="1"/>
    <col min="38" max="38" width="19.28515625" style="1" customWidth="1"/>
    <col min="39" max="39" width="22.28515625" style="1" customWidth="1"/>
    <col min="40" max="40" width="17.5703125" style="1" customWidth="1"/>
    <col min="41" max="41" width="18.28515625" style="1" customWidth="1"/>
    <col min="42" max="42" width="15.5703125" style="1" customWidth="1"/>
    <col min="43" max="16384" width="11.42578125" style="1"/>
  </cols>
  <sheetData>
    <row r="1" spans="1:42" ht="29.1" customHeight="1" x14ac:dyDescent="0.2">
      <c r="A1" s="54"/>
      <c r="B1" s="54"/>
      <c r="C1" s="54"/>
      <c r="D1" s="55" t="s">
        <v>0</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c r="AK1" s="54" t="s">
        <v>1</v>
      </c>
      <c r="AL1" s="54"/>
      <c r="AM1" s="54"/>
      <c r="AN1" s="54"/>
      <c r="AO1" s="54"/>
      <c r="AP1" s="54"/>
    </row>
    <row r="2" spans="1:42" ht="29.1" customHeight="1" x14ac:dyDescent="0.2">
      <c r="A2" s="54"/>
      <c r="B2" s="54"/>
      <c r="C2" s="54"/>
      <c r="D2" s="55" t="s">
        <v>2</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c r="AK2" s="54" t="s">
        <v>5</v>
      </c>
      <c r="AL2" s="54"/>
      <c r="AM2" s="54"/>
      <c r="AN2" s="54"/>
      <c r="AO2" s="54"/>
      <c r="AP2" s="54"/>
    </row>
    <row r="3" spans="1:42" ht="30.75" customHeight="1" x14ac:dyDescent="0.2">
      <c r="A3" s="54"/>
      <c r="B3" s="54"/>
      <c r="C3" s="54"/>
      <c r="D3" s="55"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c r="AK3" s="54" t="s">
        <v>51</v>
      </c>
      <c r="AL3" s="54"/>
      <c r="AM3" s="54"/>
      <c r="AN3" s="54"/>
      <c r="AO3" s="54"/>
      <c r="AP3" s="54"/>
    </row>
    <row r="4" spans="1:42" ht="24" customHeight="1" x14ac:dyDescent="0.2">
      <c r="A4" s="59" t="str">
        <f>'[12]identificación riesgo gestión'!A5:I5</f>
        <v>Dependencia/Proceso: ADQUISICION DE BIENES Y SERVICIOS</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row>
    <row r="5" spans="1:42" ht="24" customHeight="1" x14ac:dyDescent="0.2">
      <c r="A5" s="59" t="str">
        <f>'[12]identificación riesgo gestión'!A6:I6</f>
        <v>Objetivo:  Proporcionar los recursos físicos, de servicios y de infraestructura que requiere la Entidad para el desarrollo de sus procesos, de manera oportuna garantizando la calidad de los mismos en cumplimiento de los requisitos legales.</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row>
    <row r="6" spans="1:42" ht="24" customHeight="1" x14ac:dyDescent="0.2">
      <c r="A6" s="43" t="s">
        <v>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row>
    <row r="7" spans="1:42" ht="32.25" customHeight="1" x14ac:dyDescent="0.2">
      <c r="A7" s="60" t="s">
        <v>7</v>
      </c>
      <c r="B7" s="61"/>
      <c r="C7" s="61"/>
      <c r="D7" s="61"/>
      <c r="E7" s="61"/>
      <c r="F7" s="61"/>
      <c r="G7" s="62"/>
      <c r="H7" s="63" t="str">
        <f>+'[12]análisis riesgo inherente'!A4</f>
        <v>Análisis del Riesgo Inherente</v>
      </c>
      <c r="I7" s="63"/>
      <c r="J7" s="63"/>
      <c r="K7" s="63"/>
      <c r="L7" s="63"/>
      <c r="M7" s="45" t="str">
        <f>+'[12]valoración controles R1'!A4</f>
        <v>Valoración del Riesgo Controles</v>
      </c>
      <c r="N7" s="45"/>
      <c r="O7" s="45"/>
      <c r="P7" s="45"/>
      <c r="Q7" s="45"/>
      <c r="R7" s="45"/>
      <c r="S7" s="45"/>
      <c r="T7" s="45"/>
      <c r="U7" s="45"/>
      <c r="V7" s="45"/>
      <c r="W7" s="53" t="str">
        <f>+'[12]análisis riesgo residual'!A4</f>
        <v>Análisis Riesgo Residual
(Probabilidad e Impacto Residual)</v>
      </c>
      <c r="X7" s="53"/>
      <c r="Y7" s="53"/>
      <c r="Z7" s="53"/>
      <c r="AA7" s="53"/>
      <c r="AB7" s="53"/>
      <c r="AC7" s="53"/>
      <c r="AD7" s="53"/>
      <c r="AE7" s="64" t="str">
        <f>+'[12]evaluación del riesgo'!A4</f>
        <v>Evaluación del Riesgo Final
(Riesgo Residual)</v>
      </c>
      <c r="AF7" s="64"/>
      <c r="AG7" s="64"/>
      <c r="AH7" s="64"/>
      <c r="AI7" s="64"/>
      <c r="AJ7" s="65"/>
      <c r="AK7" s="63" t="str">
        <f>+'[12]plan de acción'!A4</f>
        <v>Plan de Acción</v>
      </c>
      <c r="AL7" s="63"/>
      <c r="AM7" s="63"/>
      <c r="AN7" s="63"/>
      <c r="AO7" s="63"/>
      <c r="AP7" s="63"/>
    </row>
    <row r="8" spans="1:42" ht="28.5" customHeight="1" x14ac:dyDescent="0.2">
      <c r="A8" s="47" t="s">
        <v>8</v>
      </c>
      <c r="B8" s="50" t="s">
        <v>9</v>
      </c>
      <c r="C8" s="50" t="s">
        <v>10</v>
      </c>
      <c r="D8" s="50" t="s">
        <v>11</v>
      </c>
      <c r="E8" s="50" t="s">
        <v>12</v>
      </c>
      <c r="F8" s="50" t="s">
        <v>13</v>
      </c>
      <c r="G8" s="50" t="s">
        <v>14</v>
      </c>
      <c r="H8" s="52" t="s">
        <v>15</v>
      </c>
      <c r="I8" s="52" t="s">
        <v>16</v>
      </c>
      <c r="J8" s="52" t="s">
        <v>17</v>
      </c>
      <c r="K8" s="52" t="s">
        <v>16</v>
      </c>
      <c r="L8" s="52" t="s">
        <v>18</v>
      </c>
      <c r="M8" s="47" t="s">
        <v>19</v>
      </c>
      <c r="N8" s="47" t="s">
        <v>20</v>
      </c>
      <c r="O8" s="48" t="s">
        <v>21</v>
      </c>
      <c r="P8" s="49"/>
      <c r="Q8" s="47" t="s">
        <v>22</v>
      </c>
      <c r="R8" s="47"/>
      <c r="S8" s="47"/>
      <c r="T8" s="47"/>
      <c r="U8" s="47"/>
      <c r="V8" s="47"/>
      <c r="W8" s="46" t="s">
        <v>23</v>
      </c>
      <c r="X8" s="46" t="s">
        <v>24</v>
      </c>
      <c r="Y8" s="46"/>
      <c r="Z8" s="46" t="s">
        <v>25</v>
      </c>
      <c r="AA8" s="46"/>
      <c r="AB8" s="46" t="s">
        <v>52</v>
      </c>
      <c r="AC8" s="46" t="s">
        <v>27</v>
      </c>
      <c r="AD8" s="46" t="s">
        <v>17</v>
      </c>
      <c r="AE8" s="44" t="s">
        <v>28</v>
      </c>
      <c r="AF8" s="44" t="s">
        <v>29</v>
      </c>
      <c r="AG8" s="44" t="s">
        <v>30</v>
      </c>
      <c r="AH8" s="44" t="s">
        <v>29</v>
      </c>
      <c r="AI8" s="44" t="s">
        <v>31</v>
      </c>
      <c r="AJ8" s="44" t="s">
        <v>32</v>
      </c>
      <c r="AK8" s="43" t="s">
        <v>33</v>
      </c>
      <c r="AL8" s="43" t="s">
        <v>34</v>
      </c>
      <c r="AM8" s="43" t="s">
        <v>35</v>
      </c>
      <c r="AN8" s="43" t="s">
        <v>36</v>
      </c>
      <c r="AO8" s="43" t="s">
        <v>37</v>
      </c>
      <c r="AP8" s="43" t="s">
        <v>38</v>
      </c>
    </row>
    <row r="9" spans="1:42" ht="33" customHeight="1" x14ac:dyDescent="0.2">
      <c r="A9" s="58"/>
      <c r="B9" s="51"/>
      <c r="C9" s="51"/>
      <c r="D9" s="51"/>
      <c r="E9" s="51"/>
      <c r="F9" s="51"/>
      <c r="G9" s="51"/>
      <c r="H9" s="53"/>
      <c r="I9" s="53"/>
      <c r="J9" s="53"/>
      <c r="K9" s="53"/>
      <c r="L9" s="53"/>
      <c r="M9" s="47"/>
      <c r="N9" s="47"/>
      <c r="O9" s="2" t="s">
        <v>39</v>
      </c>
      <c r="P9" s="3" t="s">
        <v>40</v>
      </c>
      <c r="Q9" s="2" t="s">
        <v>41</v>
      </c>
      <c r="R9" s="2" t="s">
        <v>42</v>
      </c>
      <c r="S9" s="2" t="s">
        <v>43</v>
      </c>
      <c r="T9" s="2" t="s">
        <v>44</v>
      </c>
      <c r="U9" s="2" t="s">
        <v>45</v>
      </c>
      <c r="V9" s="2" t="s">
        <v>46</v>
      </c>
      <c r="W9" s="46"/>
      <c r="X9" s="46"/>
      <c r="Y9" s="46"/>
      <c r="Z9" s="46"/>
      <c r="AA9" s="46"/>
      <c r="AB9" s="46"/>
      <c r="AC9" s="46"/>
      <c r="AD9" s="46"/>
      <c r="AE9" s="45"/>
      <c r="AF9" s="45"/>
      <c r="AG9" s="45"/>
      <c r="AH9" s="45"/>
      <c r="AI9" s="45"/>
      <c r="AJ9" s="45"/>
      <c r="AK9" s="43"/>
      <c r="AL9" s="43"/>
      <c r="AM9" s="43"/>
      <c r="AN9" s="43"/>
      <c r="AO9" s="43"/>
      <c r="AP9" s="43"/>
    </row>
    <row r="10" spans="1:42" ht="116.25" customHeight="1" x14ac:dyDescent="0.2">
      <c r="A10" s="41">
        <v>1</v>
      </c>
      <c r="B10" s="40" t="str">
        <f>+'[12]identificación riesgo gestión'!C8</f>
        <v>Detrimento patrimonial,  malos servicios entregados a la comunidad, mala imagen de la entidad.</v>
      </c>
      <c r="C10" s="40" t="str">
        <f>+'[12]identificación riesgo gestión'!D8</f>
        <v>Procedimientos debiles, manual de contratación flexible a hechos de corrupción,  Personal con bajo sentido de pertenencia.</v>
      </c>
      <c r="D10" s="40" t="str">
        <f>+'[12]identificación riesgo gestión'!E8</f>
        <v>Soborno en etapa precontracual o contractual.</v>
      </c>
      <c r="E10" s="40" t="str">
        <f>+'[12]identificación riesgo gestión'!F8</f>
        <v>Probabilidad que se ofrezcan dadivas a funcionarios para favorecer contratistas, pagos, supervisiones entre otras.</v>
      </c>
      <c r="F10" s="40" t="str">
        <f>+'[12]identificación riesgo gestión'!H8</f>
        <v>Fraude Interno</v>
      </c>
      <c r="G10" s="42" t="str">
        <f>+'[12]identificación riesgo gestión'!I8</f>
        <v>3 a 24 veces por año</v>
      </c>
      <c r="H10" s="32" t="str">
        <f>+'[12]análisis riesgo inherente'!C8</f>
        <v>Baja</v>
      </c>
      <c r="I10" s="37">
        <f>+'[12]análisis riesgo inherente'!D8</f>
        <v>0.4</v>
      </c>
      <c r="J10" s="32" t="str">
        <f>+'[12]análisis riesgo inherente'!E8</f>
        <v>Catastrófico</v>
      </c>
      <c r="K10" s="37">
        <f>+'[12]análisis riesgo inherente'!F8</f>
        <v>1</v>
      </c>
      <c r="L10" s="38" t="str">
        <f>'[12]análisis riesgo inherente'!G8</f>
        <v>EXTREMO</v>
      </c>
      <c r="M10" s="6" t="str">
        <f>'[12]valoracion del riesgo'!B9</f>
        <v>Control No.1
Preventivo
(Probabilidad)</v>
      </c>
      <c r="N10" s="7" t="str">
        <f>'[12]valoracion del riesgo'!C9</f>
        <v>Exija a los potenciales proveedores que asuman un compromiso de integridad y anticorrupción en el correspondiente contrato</v>
      </c>
      <c r="O10" s="18" t="s">
        <v>47</v>
      </c>
      <c r="P10" s="19"/>
      <c r="Q10" s="6" t="str">
        <f>'[12]valoracion del riesgo'!F9</f>
        <v>Preventivo</v>
      </c>
      <c r="R10" s="6" t="str">
        <f>'[12]valoracion del riesgo'!G9</f>
        <v>Manual</v>
      </c>
      <c r="S10" s="10">
        <f>'[12]valoracion del riesgo'!H9</f>
        <v>0.4</v>
      </c>
      <c r="T10" s="6" t="str">
        <f>'[12]valoracion del riesgo'!I9</f>
        <v>Documentado</v>
      </c>
      <c r="U10" s="6" t="str">
        <f>'[12]valoracion del riesgo'!J9</f>
        <v>Continua</v>
      </c>
      <c r="V10" s="6" t="str">
        <f>'[12]valoracion del riesgo'!K9</f>
        <v>Con Registro</v>
      </c>
      <c r="W10" s="40" t="str">
        <f>'[12]análisis riesgo residual'!A8</f>
        <v>Probabilidad que se ofrezcan dadivas a funcionarios para favorecer contratistas, pagos, supervisiones entre otras.</v>
      </c>
      <c r="X10" s="6" t="str">
        <f>+'[12]análisis riesgo residual'!B8</f>
        <v>Probabilidad Inherente</v>
      </c>
      <c r="Y10" s="10">
        <f>+'[12]análisis riesgo residual'!C8</f>
        <v>0.4</v>
      </c>
      <c r="Z10" s="6" t="str">
        <f>+'[12]análisis riesgo residual'!D8</f>
        <v>Control No.1
Preventivo
(Probabilidad)</v>
      </c>
      <c r="AA10" s="10">
        <f>+'[12]análisis riesgo residual'!E8</f>
        <v>0.4</v>
      </c>
      <c r="AB10" s="10">
        <f>+'[12]análisis riesgo residual'!F8</f>
        <v>0.16000000000000003</v>
      </c>
      <c r="AC10" s="35">
        <f>+'[12]análisis riesgo residual'!G8</f>
        <v>0.24</v>
      </c>
      <c r="AD10" s="36">
        <f>+'[12]análisis riesgo residual'!H8</f>
        <v>0.6</v>
      </c>
      <c r="AE10" s="32" t="str">
        <f>+'[12]evaluación del riesgo'!B8</f>
        <v>Baja</v>
      </c>
      <c r="AF10" s="37">
        <f>+'[12]evaluación del riesgo'!C8</f>
        <v>0.24</v>
      </c>
      <c r="AG10" s="32" t="str">
        <f>+'[12]evaluación del riesgo'!D8</f>
        <v>Moderado</v>
      </c>
      <c r="AH10" s="37">
        <f>+'[12]evaluación del riesgo'!E8</f>
        <v>0.6</v>
      </c>
      <c r="AI10" s="30" t="str">
        <f>+'[12]evaluación del riesgo'!F8</f>
        <v xml:space="preserve">MODERADO </v>
      </c>
      <c r="AJ10" s="32" t="str">
        <f>+'[12]evaluación del riesgo'!G8</f>
        <v>Reducir</v>
      </c>
      <c r="AK10" s="27" t="str">
        <f>+'[12]plan de acción'!B6</f>
        <v xml:space="preserve">Establecimiento y fortalecimiento del plan anticorrupción y atención al ciudadano </v>
      </c>
      <c r="AL10" s="27" t="str">
        <f>+'[12]plan de acción'!C6</f>
        <v xml:space="preserve">Lideres del proceso </v>
      </c>
      <c r="AM10" s="33">
        <f>+'[12]plan de acción'!D6</f>
        <v>44958</v>
      </c>
      <c r="AN10" s="33">
        <f>+'[12]plan de acción'!E6</f>
        <v>45046</v>
      </c>
      <c r="AO10" s="27" t="str">
        <f>+'[12]plan de acción'!F6</f>
        <v>TRIMESTRE</v>
      </c>
      <c r="AP10" s="27">
        <f>+'[12]plan de acción'!G6</f>
        <v>0</v>
      </c>
    </row>
    <row r="11" spans="1:42" ht="102.75" customHeight="1" x14ac:dyDescent="0.2">
      <c r="A11" s="41"/>
      <c r="B11" s="40"/>
      <c r="C11" s="40"/>
      <c r="D11" s="40"/>
      <c r="E11" s="40"/>
      <c r="F11" s="40"/>
      <c r="G11" s="42"/>
      <c r="H11" s="32"/>
      <c r="I11" s="37"/>
      <c r="J11" s="32"/>
      <c r="K11" s="37"/>
      <c r="L11" s="39"/>
      <c r="M11" s="6" t="str">
        <f>'[12]valoracion del riesgo'!B10</f>
        <v>Control No.2
Preventivo
(Impacto)</v>
      </c>
      <c r="N11" s="7" t="str">
        <f>'[12]valoracion del riesgo'!C10</f>
        <v xml:space="preserve">Auditorias de control interno </v>
      </c>
      <c r="O11" s="18"/>
      <c r="P11" s="18" t="s">
        <v>47</v>
      </c>
      <c r="Q11" s="6" t="str">
        <f>'[12]valoracion del riesgo'!F10</f>
        <v>Preventivo</v>
      </c>
      <c r="R11" s="6" t="str">
        <f>'[12]valoracion del riesgo'!G10</f>
        <v>Manual</v>
      </c>
      <c r="S11" s="10">
        <f>'[12]valoracion del riesgo'!H10</f>
        <v>0.4</v>
      </c>
      <c r="T11" s="6" t="str">
        <f>'[12]valoracion del riesgo'!I10</f>
        <v>Documentado</v>
      </c>
      <c r="U11" s="6" t="str">
        <f>'[12]valoracion del riesgo'!J10</f>
        <v>Continua</v>
      </c>
      <c r="V11" s="6" t="str">
        <f>'[12]valoracion del riesgo'!K10</f>
        <v>Con Registro</v>
      </c>
      <c r="W11" s="40"/>
      <c r="X11" s="6" t="str">
        <f>+'[12]análisis riesgo residual'!B9</f>
        <v>Impacto Inherente</v>
      </c>
      <c r="Y11" s="10">
        <f>+'[12]análisis riesgo residual'!C9</f>
        <v>1</v>
      </c>
      <c r="Z11" s="6" t="str">
        <f>+'[12]análisis riesgo residual'!D9</f>
        <v>Control No.2
Preventivo
(Impacto)</v>
      </c>
      <c r="AA11" s="10">
        <f>+'[12]análisis riesgo residual'!E9</f>
        <v>0.4</v>
      </c>
      <c r="AB11" s="10">
        <f>+'[12]análisis riesgo residual'!F9</f>
        <v>0.4</v>
      </c>
      <c r="AC11" s="35"/>
      <c r="AD11" s="36"/>
      <c r="AE11" s="32"/>
      <c r="AF11" s="37"/>
      <c r="AG11" s="32"/>
      <c r="AH11" s="37"/>
      <c r="AI11" s="31"/>
      <c r="AJ11" s="32"/>
      <c r="AK11" s="28"/>
      <c r="AL11" s="28"/>
      <c r="AM11" s="34"/>
      <c r="AN11" s="34"/>
      <c r="AO11" s="28"/>
      <c r="AP11" s="28"/>
    </row>
    <row r="12" spans="1:42" ht="117" customHeight="1" x14ac:dyDescent="0.2">
      <c r="A12" s="41">
        <v>2</v>
      </c>
      <c r="B12" s="40" t="str">
        <f>+'[12]identificación riesgo gestión'!C9</f>
        <v>Riesgo materializados, gestion del riesgo no funcional, mala imagen de la entidad.</v>
      </c>
      <c r="C12" s="40" t="str">
        <f>+'[12]identificación riesgo gestión'!D9</f>
        <v>Bajo sentido de pertenencia de los funcionarios, canales de denuncia deficientes.</v>
      </c>
      <c r="D12" s="40" t="str">
        <f>+'[12]identificación riesgo gestión'!E9</f>
        <v xml:space="preserve">Hechos corrupcion no identifificados o denunciados. </v>
      </c>
      <c r="E12" s="40" t="str">
        <f>+'[12]identificación riesgo gestión'!F9</f>
        <v>Probabilidad  que existan controles bajos, no se logre identificar la materizalización del riesgo o se tenga silencio frente a hechos de corrupción.</v>
      </c>
      <c r="F12" s="40" t="str">
        <f>+'[12]identificación riesgo gestión'!H9</f>
        <v>Ejecución y administración de procesos</v>
      </c>
      <c r="G12" s="42" t="str">
        <f>+'[12]identificación riesgo gestión'!I9</f>
        <v>3 a 24 veces por año</v>
      </c>
      <c r="H12" s="32" t="str">
        <f>+'[12]análisis riesgo inherente'!C9</f>
        <v>Baja</v>
      </c>
      <c r="I12" s="37">
        <f>+'[12]análisis riesgo inherente'!D9</f>
        <v>0.4</v>
      </c>
      <c r="J12" s="32" t="str">
        <f>+'[12]análisis riesgo inherente'!E9</f>
        <v>Catastrófico</v>
      </c>
      <c r="K12" s="37">
        <f>+'[12]análisis riesgo inherente'!F9</f>
        <v>1</v>
      </c>
      <c r="L12" s="38" t="str">
        <f>'[12]análisis riesgo inherente'!G9</f>
        <v>EXTREMO</v>
      </c>
      <c r="M12" s="6" t="str">
        <f>'[12]valoracion del riesgo'!B11</f>
        <v>Control No.1
Preventivo
(Probabilidad)</v>
      </c>
      <c r="N12" s="7" t="str">
        <f>'[12]valoracion del riesgo'!C11</f>
        <v>Auditorias internas con alcance general a todos los procesos,  auditorias internas con informes con copia a todas las subdirecciones</v>
      </c>
      <c r="O12" s="18" t="s">
        <v>47</v>
      </c>
      <c r="P12" s="19"/>
      <c r="Q12" s="6" t="str">
        <f>'[12]valoracion del riesgo'!F11</f>
        <v>Preventivo</v>
      </c>
      <c r="R12" s="6" t="str">
        <f>'[12]valoracion del riesgo'!G11</f>
        <v>Manual</v>
      </c>
      <c r="S12" s="10">
        <f>'[12]valoracion del riesgo'!H11</f>
        <v>0.4</v>
      </c>
      <c r="T12" s="6" t="str">
        <f>'[12]valoracion del riesgo'!I11</f>
        <v>Documentado</v>
      </c>
      <c r="U12" s="6" t="str">
        <f>'[12]valoracion del riesgo'!J11</f>
        <v>Continua</v>
      </c>
      <c r="V12" s="6" t="str">
        <f>'[12]valoracion del riesgo'!K11</f>
        <v>Con Registro</v>
      </c>
      <c r="W12" s="40" t="str">
        <f>'[12]análisis riesgo residual'!A10</f>
        <v>Probabilidad  que existan controles bajos, no se logre identificar la materizalización del riesgo o se tenga silencio frente a hechos de corrupción.</v>
      </c>
      <c r="X12" s="6" t="str">
        <f>+'[12]análisis riesgo residual'!B10</f>
        <v>Probabilidad Inherente</v>
      </c>
      <c r="Y12" s="10">
        <f>+'[12]análisis riesgo residual'!C10</f>
        <v>0.4</v>
      </c>
      <c r="Z12" s="6" t="str">
        <f>+'[12]análisis riesgo residual'!D10</f>
        <v>Control No.1
Preventivo
(Probabilidad)</v>
      </c>
      <c r="AA12" s="10">
        <f>+'[12]análisis riesgo residual'!E10</f>
        <v>0.4</v>
      </c>
      <c r="AB12" s="10">
        <f>+'[12]análisis riesgo residual'!F10</f>
        <v>0.16000000000000003</v>
      </c>
      <c r="AC12" s="35">
        <f>+'[12]análisis riesgo residual'!G10</f>
        <v>0.24</v>
      </c>
      <c r="AD12" s="36">
        <f>+'[12]análisis riesgo residual'!H10</f>
        <v>0.6</v>
      </c>
      <c r="AE12" s="32" t="str">
        <f>+'[12]evaluación del riesgo'!B9</f>
        <v>Baja</v>
      </c>
      <c r="AF12" s="37">
        <f>+'[12]evaluación del riesgo'!C9</f>
        <v>0.24</v>
      </c>
      <c r="AG12" s="32" t="str">
        <f>+'[12]evaluación del riesgo'!D9</f>
        <v>Moderado</v>
      </c>
      <c r="AH12" s="37">
        <f>+'[12]evaluación del riesgo'!E9</f>
        <v>0.6</v>
      </c>
      <c r="AI12" s="30" t="str">
        <f>+'[12]evaluación del riesgo'!F9</f>
        <v xml:space="preserve">MODERADO </v>
      </c>
      <c r="AJ12" s="32" t="str">
        <f>+'[12]evaluación del riesgo'!G9</f>
        <v>Reducir</v>
      </c>
      <c r="AK12" s="27" t="str">
        <f>+'[12]plan de acción'!B7</f>
        <v xml:space="preserve">Capacitaciones y acciones encaminadas a mitigar los riesgos establecidos por medio de actividades de sensibilización </v>
      </c>
      <c r="AL12" s="27" t="str">
        <f>+'[12]plan de acción'!C7</f>
        <v xml:space="preserve">Lideres del proceso </v>
      </c>
      <c r="AM12" s="33">
        <f>+'[12]plan de acción'!D7</f>
        <v>44958</v>
      </c>
      <c r="AN12" s="33">
        <f>+'[12]plan de acción'!E7</f>
        <v>45046</v>
      </c>
      <c r="AO12" s="27" t="str">
        <f>+'[12]plan de acción'!F7</f>
        <v>TRIMESTRE</v>
      </c>
      <c r="AP12" s="27">
        <f>+'[12]plan de acción'!G7</f>
        <v>0</v>
      </c>
    </row>
    <row r="13" spans="1:42" ht="143.25" customHeight="1" x14ac:dyDescent="0.2">
      <c r="A13" s="41"/>
      <c r="B13" s="40"/>
      <c r="C13" s="40"/>
      <c r="D13" s="40"/>
      <c r="E13" s="40"/>
      <c r="F13" s="40"/>
      <c r="G13" s="42"/>
      <c r="H13" s="32"/>
      <c r="I13" s="37"/>
      <c r="J13" s="32"/>
      <c r="K13" s="37"/>
      <c r="L13" s="39"/>
      <c r="M13" s="6" t="str">
        <f>'[12]valoracion del riesgo'!B12</f>
        <v>Control No.2
Preventivo
(Impacto)</v>
      </c>
      <c r="N13" s="7" t="str">
        <f>'[12]valoracion del riesgo'!C12</f>
        <v xml:space="preserve">Socialización y supervisión por parte del comité institucional de control interno </v>
      </c>
      <c r="O13" s="18"/>
      <c r="P13" s="18" t="s">
        <v>47</v>
      </c>
      <c r="Q13" s="6" t="str">
        <f>'[12]valoracion del riesgo'!F12</f>
        <v>Preventivo</v>
      </c>
      <c r="R13" s="6" t="str">
        <f>'[12]valoracion del riesgo'!G12</f>
        <v>Manual</v>
      </c>
      <c r="S13" s="10">
        <f>'[12]valoracion del riesgo'!H12</f>
        <v>0.4</v>
      </c>
      <c r="T13" s="6" t="str">
        <f>'[12]valoracion del riesgo'!I12</f>
        <v>Documentado</v>
      </c>
      <c r="U13" s="6" t="str">
        <f>'[12]valoracion del riesgo'!J12</f>
        <v>Continua</v>
      </c>
      <c r="V13" s="6" t="str">
        <f>'[12]valoracion del riesgo'!K12</f>
        <v>Con Registro</v>
      </c>
      <c r="W13" s="40"/>
      <c r="X13" s="6" t="str">
        <f>+'[12]análisis riesgo residual'!B11</f>
        <v>Impacto Inherente</v>
      </c>
      <c r="Y13" s="10">
        <f>+'[12]análisis riesgo residual'!C11</f>
        <v>1</v>
      </c>
      <c r="Z13" s="6" t="str">
        <f>+'[12]análisis riesgo residual'!D11</f>
        <v>Control No.2
Preventivo
(Impacto)</v>
      </c>
      <c r="AA13" s="10">
        <f>+'[12]análisis riesgo residual'!E11</f>
        <v>0.4</v>
      </c>
      <c r="AB13" s="10">
        <f>+'[12]análisis riesgo residual'!F11</f>
        <v>0.4</v>
      </c>
      <c r="AC13" s="35"/>
      <c r="AD13" s="36"/>
      <c r="AE13" s="32"/>
      <c r="AF13" s="37"/>
      <c r="AG13" s="32"/>
      <c r="AH13" s="37"/>
      <c r="AI13" s="31"/>
      <c r="AJ13" s="32"/>
      <c r="AK13" s="28"/>
      <c r="AL13" s="28"/>
      <c r="AM13" s="34"/>
      <c r="AN13" s="34"/>
      <c r="AO13" s="28"/>
      <c r="AP13" s="28"/>
    </row>
    <row r="14" spans="1:42" ht="116.25" customHeight="1" x14ac:dyDescent="0.2">
      <c r="A14" s="41">
        <v>3</v>
      </c>
      <c r="B14" s="40" t="str">
        <f>+'[12]identificación riesgo gestión'!C10</f>
        <v xml:space="preserve">Mala imagen de la entidad, productos, bienes o servicios de mala calidad, sobre costo en los servicios. </v>
      </c>
      <c r="C14" s="40" t="str">
        <f>+'[12]identificación riesgo gestión'!D10</f>
        <v xml:space="preserve">Publicaciones de Convocatoris con tiempos dudosos.   Requisitos de convocatoria alterados, Estudios de mercado debiles </v>
      </c>
      <c r="D14" s="40" t="str">
        <f>+'[12]identificación riesgo gestión'!E10</f>
        <v>Favorecimiento a contratistas que no cumplen con los requisitos.</v>
      </c>
      <c r="F14" s="40" t="str">
        <f>+'[12]identificación riesgo gestión'!H10</f>
        <v>Ejecución y administración de procesos</v>
      </c>
      <c r="G14" s="42" t="str">
        <f>+'[12]identificación riesgo gestión'!I10</f>
        <v>3 a 24 veces por año</v>
      </c>
      <c r="H14" s="32" t="str">
        <f>+'[12]análisis riesgo inherente'!C10</f>
        <v>Baja</v>
      </c>
      <c r="I14" s="37">
        <f>+'[12]análisis riesgo inherente'!D10</f>
        <v>0.4</v>
      </c>
      <c r="J14" s="32" t="str">
        <f>+'[12]análisis riesgo inherente'!E10</f>
        <v>Catastrófico</v>
      </c>
      <c r="K14" s="37">
        <f>+'[12]análisis riesgo inherente'!F10</f>
        <v>1</v>
      </c>
      <c r="L14" s="38" t="str">
        <f>'[12]análisis riesgo inherente'!G10</f>
        <v>EXTREMO</v>
      </c>
      <c r="M14" s="6" t="str">
        <f>'[12]valoracion del riesgo'!B13</f>
        <v>Control No.1
Preventivo
(Probabilidad)</v>
      </c>
      <c r="N14" s="7" t="str">
        <f>'[12]valoracion del riesgo'!C13</f>
        <v>Comité MIGP en seguimiento a la gestión del riesgo, informes de control interno.</v>
      </c>
      <c r="O14" s="18" t="s">
        <v>47</v>
      </c>
      <c r="P14" s="19"/>
      <c r="Q14" s="6" t="str">
        <f>'[12]valoracion del riesgo'!F13</f>
        <v>Preventivo</v>
      </c>
      <c r="R14" s="6" t="str">
        <f>'[12]valoracion del riesgo'!G13</f>
        <v>Manual</v>
      </c>
      <c r="S14" s="10">
        <f>'[12]valoracion del riesgo'!H13</f>
        <v>0.4</v>
      </c>
      <c r="T14" s="6" t="str">
        <f>'[12]valoracion del riesgo'!I13</f>
        <v>Documentado</v>
      </c>
      <c r="U14" s="6" t="str">
        <f>'[12]valoracion del riesgo'!J13</f>
        <v>Continua</v>
      </c>
      <c r="V14" s="6" t="str">
        <f>'[12]valoracion del riesgo'!K13</f>
        <v>Con Registro</v>
      </c>
      <c r="W14" s="40" t="str">
        <f>'[12]análisis riesgo residual'!A12</f>
        <v>Probabilidad  que se direcciones la adjudicación de un contrato a contratistas que no son los idoneos para la ejecución.</v>
      </c>
      <c r="X14" s="6" t="str">
        <f>+'[12]análisis riesgo residual'!B12</f>
        <v>Probabilidad Inherente</v>
      </c>
      <c r="Y14" s="10">
        <f>+'[12]análisis riesgo residual'!C12</f>
        <v>0.4</v>
      </c>
      <c r="Z14" s="6" t="str">
        <f>+'[12]análisis riesgo residual'!D12</f>
        <v>Control No.1
Preventivo
(Probabilidad)</v>
      </c>
      <c r="AA14" s="10">
        <f>+'[12]análisis riesgo residual'!E12</f>
        <v>0.4</v>
      </c>
      <c r="AB14" s="10">
        <f>+'[12]análisis riesgo residual'!F12</f>
        <v>0.16000000000000003</v>
      </c>
      <c r="AC14" s="35">
        <f>+'[12]análisis riesgo residual'!G12</f>
        <v>0.24</v>
      </c>
      <c r="AD14" s="36">
        <f>+'[12]análisis riesgo residual'!H12</f>
        <v>0.6</v>
      </c>
      <c r="AE14" s="32" t="str">
        <f>+'[12]evaluación del riesgo'!B10</f>
        <v>Baja</v>
      </c>
      <c r="AF14" s="37">
        <f>+'[12]evaluación del riesgo'!C10</f>
        <v>0.24</v>
      </c>
      <c r="AG14" s="32" t="str">
        <f>+'[12]evaluación del riesgo'!D10</f>
        <v>Moderado</v>
      </c>
      <c r="AH14" s="37">
        <f>+'[12]evaluación del riesgo'!E10</f>
        <v>0.6</v>
      </c>
      <c r="AI14" s="30" t="str">
        <f>+'[12]evaluación del riesgo'!F10</f>
        <v xml:space="preserve">MODERADO </v>
      </c>
      <c r="AJ14" s="32" t="str">
        <f>+'[12]evaluación del riesgo'!G10</f>
        <v>Reducir</v>
      </c>
      <c r="AK14" s="27" t="str">
        <f>+'[12]plan de acción'!B8</f>
        <v xml:space="preserve">Establecimiento de listas de chequeo para el cumplimiento de requisitos minimos de contratación </v>
      </c>
      <c r="AL14" s="27" t="str">
        <f>+'[12]plan de acción'!C8</f>
        <v xml:space="preserve">Lideres del proceso </v>
      </c>
      <c r="AM14" s="33">
        <f>+'[12]plan de acción'!D8</f>
        <v>44958</v>
      </c>
      <c r="AN14" s="33">
        <f>+'[12]plan de acción'!E8</f>
        <v>45046</v>
      </c>
      <c r="AO14" s="27" t="str">
        <f>+'[12]plan de acción'!F8</f>
        <v>TRIMESTRE</v>
      </c>
      <c r="AP14" s="27" t="e">
        <f>+'[12]plan de acción'!#REF!</f>
        <v>#REF!</v>
      </c>
    </row>
    <row r="15" spans="1:42" ht="135" customHeight="1" x14ac:dyDescent="0.2">
      <c r="A15" s="41"/>
      <c r="B15" s="40"/>
      <c r="C15" s="40"/>
      <c r="D15" s="40"/>
      <c r="F15" s="40"/>
      <c r="G15" s="42"/>
      <c r="H15" s="32"/>
      <c r="I15" s="37"/>
      <c r="J15" s="32"/>
      <c r="K15" s="37"/>
      <c r="L15" s="39"/>
      <c r="M15" s="6" t="str">
        <f>'[12]valoracion del riesgo'!B14</f>
        <v>Control No.2
Preventivo
(Impacto)</v>
      </c>
      <c r="N15" s="7" t="str">
        <f>'[12]valoracion del riesgo'!C14</f>
        <v xml:space="preserve">Auditorias de control interno </v>
      </c>
      <c r="O15" s="18"/>
      <c r="P15" s="18" t="s">
        <v>47</v>
      </c>
      <c r="Q15" s="6" t="str">
        <f>'[12]valoracion del riesgo'!F14</f>
        <v>Preventivo</v>
      </c>
      <c r="R15" s="6" t="str">
        <f>'[12]valoracion del riesgo'!G14</f>
        <v>Manual</v>
      </c>
      <c r="S15" s="10">
        <f>'[12]valoracion del riesgo'!H14</f>
        <v>0.4</v>
      </c>
      <c r="T15" s="6" t="str">
        <f>'[12]valoracion del riesgo'!I14</f>
        <v>Documentado</v>
      </c>
      <c r="U15" s="6" t="str">
        <f>'[12]valoracion del riesgo'!J14</f>
        <v>Continua</v>
      </c>
      <c r="V15" s="6" t="str">
        <f>'[12]valoracion del riesgo'!K14</f>
        <v>Con Registro</v>
      </c>
      <c r="W15" s="40"/>
      <c r="X15" s="6" t="str">
        <f>+'[12]análisis riesgo residual'!B13</f>
        <v>Impacto Inherente</v>
      </c>
      <c r="Y15" s="10">
        <f>+'[12]análisis riesgo residual'!C13</f>
        <v>1</v>
      </c>
      <c r="Z15" s="6" t="str">
        <f>+'[12]análisis riesgo residual'!D13</f>
        <v>Control No.2
Preventivo
(Impacto)</v>
      </c>
      <c r="AA15" s="10">
        <f>+'[12]análisis riesgo residual'!E13</f>
        <v>0.4</v>
      </c>
      <c r="AB15" s="10">
        <f>+'[12]análisis riesgo residual'!F13</f>
        <v>0.4</v>
      </c>
      <c r="AC15" s="35"/>
      <c r="AD15" s="36"/>
      <c r="AE15" s="32"/>
      <c r="AF15" s="37"/>
      <c r="AG15" s="32"/>
      <c r="AH15" s="37"/>
      <c r="AI15" s="31"/>
      <c r="AJ15" s="32"/>
      <c r="AK15" s="28"/>
      <c r="AL15" s="28"/>
      <c r="AM15" s="34"/>
      <c r="AN15" s="34"/>
      <c r="AO15" s="28"/>
      <c r="AP15" s="28"/>
    </row>
    <row r="16" spans="1:42" x14ac:dyDescent="0.2">
      <c r="D16" s="40" t="str">
        <f>+'[12]identificación riesgo gestión'!F10</f>
        <v>Probabilidad  que se direcciones la adjudicación de un contrato a contratistas que no son los idoneos para la ejecución.</v>
      </c>
    </row>
    <row r="17" spans="1:4" ht="15" x14ac:dyDescent="0.25">
      <c r="A17" s="12" t="str">
        <f>+'[12]identificación riesgo gestión'!A11</f>
        <v>Elaborado Por:</v>
      </c>
      <c r="B17" s="1" t="str">
        <f>'[12]plan de acción'!B9</f>
        <v xml:space="preserve">Equipo de trabajo </v>
      </c>
      <c r="D17" s="40"/>
    </row>
    <row r="18" spans="1:4" ht="15" x14ac:dyDescent="0.25">
      <c r="A18" s="12" t="str">
        <f>+'[12]identificación riesgo gestión'!A12</f>
        <v>Aprobado Por:</v>
      </c>
      <c r="B18" s="1" t="str">
        <f>'[12]plan de acción'!B10</f>
        <v xml:space="preserve">Líder del proceso </v>
      </c>
    </row>
    <row r="19" spans="1:4" ht="15" x14ac:dyDescent="0.25">
      <c r="A19" s="12" t="str">
        <f>+'[12]identificación riesgo gestión'!A13</f>
        <v xml:space="preserve">Fecha: </v>
      </c>
      <c r="B19" s="67">
        <v>45321</v>
      </c>
      <c r="C19" s="67"/>
    </row>
  </sheetData>
  <mergeCells count="132">
    <mergeCell ref="B19:C19"/>
    <mergeCell ref="AP14:AP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I14:I15"/>
    <mergeCell ref="J14:J15"/>
    <mergeCell ref="K14:K15"/>
    <mergeCell ref="L14:L15"/>
    <mergeCell ref="W14:W15"/>
    <mergeCell ref="AC14:AC15"/>
    <mergeCell ref="AO12:AO13"/>
    <mergeCell ref="AP12:AP13"/>
    <mergeCell ref="A14:A15"/>
    <mergeCell ref="B14:B15"/>
    <mergeCell ref="C14:C15"/>
    <mergeCell ref="D14:D15"/>
    <mergeCell ref="D16:D17"/>
    <mergeCell ref="F14:F15"/>
    <mergeCell ref="G14:G15"/>
    <mergeCell ref="H14:H15"/>
    <mergeCell ref="AI12:AI13"/>
    <mergeCell ref="AJ12:AJ13"/>
    <mergeCell ref="AK12:AK13"/>
    <mergeCell ref="AL12:AL13"/>
    <mergeCell ref="AM12:AM13"/>
    <mergeCell ref="AN12:AN13"/>
    <mergeCell ref="AC12:AC13"/>
    <mergeCell ref="AD12:AD13"/>
    <mergeCell ref="AE12:AE13"/>
    <mergeCell ref="AF12:AF13"/>
    <mergeCell ref="AG12:AG13"/>
    <mergeCell ref="AH12:AH13"/>
    <mergeCell ref="H12:H13"/>
    <mergeCell ref="I12:I13"/>
    <mergeCell ref="J12:J13"/>
    <mergeCell ref="K12:K13"/>
    <mergeCell ref="L12:L13"/>
    <mergeCell ref="W12:W13"/>
    <mergeCell ref="AN10:AN11"/>
    <mergeCell ref="AO10:AO11"/>
    <mergeCell ref="AP10:AP11"/>
    <mergeCell ref="A12:A13"/>
    <mergeCell ref="B12:B13"/>
    <mergeCell ref="C12:C13"/>
    <mergeCell ref="D12:D13"/>
    <mergeCell ref="E12:E13"/>
    <mergeCell ref="F12:F13"/>
    <mergeCell ref="G12:G13"/>
    <mergeCell ref="AH10:AH11"/>
    <mergeCell ref="AI10:AI11"/>
    <mergeCell ref="AJ10:AJ11"/>
    <mergeCell ref="AK10:AK11"/>
    <mergeCell ref="AL10:AL11"/>
    <mergeCell ref="AM10:AM11"/>
    <mergeCell ref="W10:W11"/>
    <mergeCell ref="AC10:AC11"/>
    <mergeCell ref="AD10:AD11"/>
    <mergeCell ref="AE10:AE11"/>
    <mergeCell ref="AF10:AF11"/>
    <mergeCell ref="AG10:AG11"/>
    <mergeCell ref="G10:G11"/>
    <mergeCell ref="H10:H11"/>
    <mergeCell ref="I10:I11"/>
    <mergeCell ref="J10:J11"/>
    <mergeCell ref="K10:K11"/>
    <mergeCell ref="L10:L11"/>
    <mergeCell ref="AM8:AM9"/>
    <mergeCell ref="AN8:AN9"/>
    <mergeCell ref="AO8:AO9"/>
    <mergeCell ref="AP8:AP9"/>
    <mergeCell ref="A10:A11"/>
    <mergeCell ref="B10:B11"/>
    <mergeCell ref="C10:C11"/>
    <mergeCell ref="D10:D11"/>
    <mergeCell ref="E10:E11"/>
    <mergeCell ref="F10:F11"/>
    <mergeCell ref="AG8:AG9"/>
    <mergeCell ref="AH8:AH9"/>
    <mergeCell ref="AI8:AI9"/>
    <mergeCell ref="AJ8:AJ9"/>
    <mergeCell ref="AK8:AK9"/>
    <mergeCell ref="AL8:AL9"/>
    <mergeCell ref="Z8:AA9"/>
    <mergeCell ref="AB8:AB9"/>
    <mergeCell ref="AC8:AC9"/>
    <mergeCell ref="AD8:AD9"/>
    <mergeCell ref="M8:M9"/>
    <mergeCell ref="N8:N9"/>
    <mergeCell ref="O8:P8"/>
    <mergeCell ref="Q8:V8"/>
    <mergeCell ref="W8:W9"/>
    <mergeCell ref="X8:Y9"/>
    <mergeCell ref="G8:G9"/>
    <mergeCell ref="H8:H9"/>
    <mergeCell ref="I8:I9"/>
    <mergeCell ref="J8:J9"/>
    <mergeCell ref="K8:K9"/>
    <mergeCell ref="L8:L9"/>
    <mergeCell ref="A1:C3"/>
    <mergeCell ref="D1:AJ1"/>
    <mergeCell ref="AK1:AP1"/>
    <mergeCell ref="D2:AJ2"/>
    <mergeCell ref="AK2:AP2"/>
    <mergeCell ref="D3:AJ3"/>
    <mergeCell ref="AK3:AP3"/>
    <mergeCell ref="A8:A9"/>
    <mergeCell ref="B8:B9"/>
    <mergeCell ref="C8:C9"/>
    <mergeCell ref="D8:D9"/>
    <mergeCell ref="E8:E9"/>
    <mergeCell ref="F8:F9"/>
    <mergeCell ref="A4:AP4"/>
    <mergeCell ref="A5:AP5"/>
    <mergeCell ref="A6:AP6"/>
    <mergeCell ref="A7:G7"/>
    <mergeCell ref="H7:L7"/>
    <mergeCell ref="M7:V7"/>
    <mergeCell ref="W7:AD7"/>
    <mergeCell ref="AE7:AJ7"/>
    <mergeCell ref="AK7:AP7"/>
    <mergeCell ref="AE8:AE9"/>
    <mergeCell ref="AF8:AF9"/>
  </mergeCells>
  <conditionalFormatting sqref="I10 I12 I14">
    <cfRule type="cellIs" priority="21" operator="equal">
      <formula>"Muy Baja 20%"</formula>
    </cfRule>
    <cfRule type="containsText" priority="22" operator="containsText" text="Muy Baja 20%">
      <formula>NOT(ISERROR(SEARCH("Muy Baja 20%",I10)))</formula>
    </cfRule>
  </conditionalFormatting>
  <conditionalFormatting sqref="K10 K12 K14">
    <cfRule type="cellIs" priority="15" operator="equal">
      <formula>"Muy Baja 20%"</formula>
    </cfRule>
    <cfRule type="containsText" priority="16" operator="containsText" text="Muy Baja 20%">
      <formula>NOT(ISERROR(SEARCH("Muy Baja 20%",K10)))</formula>
    </cfRule>
  </conditionalFormatting>
  <conditionalFormatting sqref="S10:S15">
    <cfRule type="cellIs" priority="13" operator="equal">
      <formula>"Muy Baja 20%"</formula>
    </cfRule>
    <cfRule type="containsText" priority="14" operator="containsText" text="Muy Baja 20%">
      <formula>NOT(ISERROR(SEARCH("Muy Baja 20%",S10)))</formula>
    </cfRule>
  </conditionalFormatting>
  <conditionalFormatting sqref="Y10:Y15">
    <cfRule type="cellIs" priority="11" operator="equal">
      <formula>"Muy Baja 20%"</formula>
    </cfRule>
    <cfRule type="containsText" priority="12" operator="containsText" text="Muy Baja 20%">
      <formula>NOT(ISERROR(SEARCH("Muy Baja 20%",Y10)))</formula>
    </cfRule>
  </conditionalFormatting>
  <conditionalFormatting sqref="AA10:AB15">
    <cfRule type="cellIs" priority="1" operator="equal">
      <formula>"Muy Baja 20%"</formula>
    </cfRule>
    <cfRule type="containsText" priority="2" operator="containsText" text="Muy Baja 20%">
      <formula>NOT(ISERROR(SEARCH("Muy Baja 20%",AA10)))</formula>
    </cfRule>
  </conditionalFormatting>
  <conditionalFormatting sqref="AF10 AF12 AF14">
    <cfRule type="cellIs" priority="5" operator="equal">
      <formula>"Muy Baja 20%"</formula>
    </cfRule>
    <cfRule type="containsText" priority="6" operator="containsText" text="Muy Baja 20%">
      <formula>NOT(ISERROR(SEARCH("Muy Baja 20%",AF10)))</formula>
    </cfRule>
  </conditionalFormatting>
  <conditionalFormatting sqref="AH10 AH12 AH14">
    <cfRule type="cellIs" priority="3" operator="equal">
      <formula>"Muy Baja 20%"</formula>
    </cfRule>
    <cfRule type="containsText" priority="4" operator="containsText" text="Muy Baja 20%">
      <formula>NOT(ISERROR(SEARCH("Muy Baja 20%",AH10)))</formula>
    </cfRule>
  </conditionalFormatting>
  <conditionalFormatting sqref="L10 L12 L14">
    <cfRule type="containsText" dxfId="7" priority="17" operator="containsText" text="EXTREMO">
      <formula>NOT(ISERROR(SEARCH("EXTREMO",L10)))</formula>
    </cfRule>
    <cfRule type="containsText" dxfId="6" priority="18" operator="containsText" text="ALTO">
      <formula>NOT(ISERROR(SEARCH("ALTO",L10)))</formula>
    </cfRule>
    <cfRule type="containsText" dxfId="5" priority="19" operator="containsText" text="MODERADO">
      <formula>NOT(ISERROR(SEARCH("MODERADO",L10)))</formula>
    </cfRule>
    <cfRule type="containsText" dxfId="4" priority="20" operator="containsText" text="BAJO">
      <formula>NOT(ISERROR(SEARCH("BAJO",L10)))</formula>
    </cfRule>
  </conditionalFormatting>
  <pageMargins left="0.7" right="0.7" top="0.75" bottom="0.75" header="0.3" footer="0.3"/>
  <pageSetup paperSize="5" scale="20" fitToHeight="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395C97D-D8E6-4F75-8210-118A44DFE358}">
            <xm:f>NOT(ISERROR(SEARCH("Extremo",AI10)))</xm:f>
            <xm:f>"Extremo"</xm:f>
            <x14:dxf>
              <fill>
                <patternFill>
                  <bgColor rgb="FFFF0000"/>
                </patternFill>
              </fill>
            </x14:dxf>
          </x14:cfRule>
          <x14:cfRule type="containsText" priority="8" operator="containsText" id="{B6B36E06-BC59-44FA-9B08-DE3D79769F23}">
            <xm:f>NOT(ISERROR(SEARCH("Alto",AI10)))</xm:f>
            <xm:f>"Alto"</xm:f>
            <x14:dxf>
              <fill>
                <patternFill>
                  <bgColor rgb="FFFFC000"/>
                </patternFill>
              </fill>
            </x14:dxf>
          </x14:cfRule>
          <x14:cfRule type="containsText" priority="9" operator="containsText" id="{A97C1807-3CF3-4485-A518-654722ECD80B}">
            <xm:f>NOT(ISERROR(SEARCH("Moderado",AI10)))</xm:f>
            <xm:f>"Moderado"</xm:f>
            <x14:dxf>
              <fill>
                <patternFill>
                  <bgColor rgb="FFFFFF00"/>
                </patternFill>
              </fill>
            </x14:dxf>
          </x14:cfRule>
          <x14:cfRule type="containsText" priority="10" operator="containsText" id="{9D710650-5B1B-4981-99CB-1A9F5665F100}">
            <xm:f>NOT(ISERROR(SEARCH("Bajo",AI10)))</xm:f>
            <xm:f>"Bajo"</xm:f>
            <x14:dxf>
              <fill>
                <patternFill>
                  <bgColor rgb="FF92D050"/>
                </patternFill>
              </fill>
            </x14:dxf>
          </x14:cfRule>
          <xm:sqref>AI10 AI12 AI14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GESTION DIRECTIVA</vt:lpstr>
      <vt:lpstr>GESTIÓN DE CALIDAD</vt:lpstr>
      <vt:lpstr>ESCENARIOS</vt:lpstr>
      <vt:lpstr>RECREACION</vt:lpstr>
      <vt:lpstr>TALENTO HUMANO</vt:lpstr>
      <vt:lpstr>ADMINISTRATIVA</vt:lpstr>
      <vt:lpstr>FINANCIERO</vt:lpstr>
      <vt:lpstr>BIENES Y SERVICIOS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r</dc:creator>
  <cp:lastModifiedBy>RAUL CLARO</cp:lastModifiedBy>
  <cp:lastPrinted>2023-05-02T15:08:10Z</cp:lastPrinted>
  <dcterms:created xsi:type="dcterms:W3CDTF">2023-04-18T21:04:19Z</dcterms:created>
  <dcterms:modified xsi:type="dcterms:W3CDTF">2024-01-31T17:12:40Z</dcterms:modified>
</cp:coreProperties>
</file>