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AÑO 2025\ITA\"/>
    </mc:Choice>
  </mc:AlternateContent>
  <xr:revisionPtr revIDLastSave="0" documentId="13_ncr:1_{15AAE597-162A-4388-A38C-7DB0CB769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ROCONTRATACION" sheetId="1" r:id="rId1"/>
  </sheets>
  <definedNames>
    <definedName name="_xlnm._FilterDatabase" localSheetId="0" hidden="1">LIBROCONTRATACION!$A$6:$N$1000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6" i="1" l="1"/>
  <c r="O726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6" i="1"/>
  <c r="O915" i="1"/>
  <c r="O914" i="1"/>
  <c r="O912" i="1"/>
  <c r="O911" i="1"/>
  <c r="O909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5" i="1"/>
  <c r="O724" i="1"/>
  <c r="O723" i="1"/>
  <c r="O722" i="1"/>
  <c r="O721" i="1"/>
  <c r="O720" i="1"/>
  <c r="O719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2" i="1"/>
  <c r="O691" i="1"/>
  <c r="O690" i="1"/>
  <c r="O689" i="1"/>
  <c r="O688" i="1"/>
  <c r="O687" i="1"/>
  <c r="O686" i="1"/>
  <c r="O685" i="1"/>
  <c r="O682" i="1"/>
  <c r="O680" i="1"/>
  <c r="O679" i="1"/>
  <c r="O678" i="1"/>
  <c r="O677" i="1"/>
  <c r="O676" i="1"/>
  <c r="O675" i="1"/>
  <c r="O674" i="1"/>
  <c r="O673" i="1"/>
  <c r="O672" i="1"/>
  <c r="O668" i="1"/>
  <c r="O667" i="1"/>
  <c r="O666" i="1"/>
  <c r="O665" i="1"/>
  <c r="O664" i="1"/>
  <c r="O663" i="1"/>
  <c r="O662" i="1"/>
  <c r="O661" i="1"/>
  <c r="O660" i="1"/>
  <c r="O659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4" i="1"/>
  <c r="O642" i="1"/>
  <c r="O640" i="1"/>
  <c r="O638" i="1"/>
  <c r="O636" i="1"/>
  <c r="O634" i="1"/>
  <c r="O632" i="1"/>
  <c r="O630" i="1"/>
  <c r="O628" i="1"/>
  <c r="O627" i="1"/>
  <c r="O625" i="1"/>
  <c r="O623" i="1"/>
  <c r="O622" i="1"/>
  <c r="O621" i="1"/>
  <c r="O619" i="1"/>
  <c r="O617" i="1"/>
  <c r="O615" i="1"/>
  <c r="O614" i="1"/>
  <c r="O612" i="1"/>
  <c r="O610" i="1"/>
  <c r="O608" i="1"/>
  <c r="O605" i="1"/>
  <c r="O603" i="1"/>
  <c r="O600" i="1"/>
  <c r="O599" i="1"/>
  <c r="O597" i="1"/>
  <c r="O595" i="1"/>
  <c r="O593" i="1"/>
  <c r="O591" i="1"/>
  <c r="O589" i="1"/>
  <c r="O588" i="1"/>
  <c r="O587" i="1"/>
  <c r="O586" i="1"/>
  <c r="O583" i="1"/>
  <c r="O582" i="1"/>
  <c r="O581" i="1"/>
  <c r="O579" i="1"/>
  <c r="O577" i="1"/>
  <c r="O575" i="1"/>
  <c r="O572" i="1"/>
  <c r="O569" i="1"/>
  <c r="O568" i="1"/>
  <c r="O567" i="1"/>
  <c r="O566" i="1"/>
  <c r="O564" i="1"/>
  <c r="O562" i="1"/>
  <c r="O560" i="1"/>
  <c r="O559" i="1"/>
  <c r="O558" i="1"/>
  <c r="O556" i="1"/>
  <c r="O553" i="1"/>
  <c r="O551" i="1"/>
  <c r="O550" i="1"/>
  <c r="O547" i="1"/>
  <c r="O546" i="1"/>
  <c r="O542" i="1"/>
  <c r="O539" i="1"/>
  <c r="O536" i="1"/>
  <c r="O535" i="1"/>
  <c r="O533" i="1"/>
  <c r="O532" i="1"/>
  <c r="O531" i="1"/>
  <c r="O529" i="1"/>
  <c r="O528" i="1"/>
  <c r="O527" i="1"/>
  <c r="O524" i="1"/>
  <c r="O522" i="1"/>
  <c r="O520" i="1"/>
  <c r="O518" i="1"/>
  <c r="O516" i="1"/>
  <c r="O513" i="1"/>
  <c r="O512" i="1"/>
  <c r="O510" i="1"/>
  <c r="O508" i="1"/>
  <c r="O507" i="1"/>
  <c r="O505" i="1"/>
  <c r="O504" i="1"/>
  <c r="O503" i="1"/>
  <c r="O500" i="1"/>
  <c r="O497" i="1"/>
  <c r="O496" i="1"/>
  <c r="O494" i="1"/>
  <c r="O491" i="1"/>
  <c r="O489" i="1"/>
  <c r="O486" i="1"/>
  <c r="O483" i="1"/>
  <c r="O481" i="1"/>
  <c r="O479" i="1"/>
  <c r="O478" i="1"/>
  <c r="O477" i="1"/>
  <c r="O475" i="1"/>
  <c r="O471" i="1"/>
  <c r="O470" i="1"/>
  <c r="O469" i="1"/>
  <c r="O468" i="1"/>
  <c r="O467" i="1"/>
  <c r="O465" i="1"/>
  <c r="O463" i="1"/>
  <c r="O462" i="1"/>
  <c r="O461" i="1"/>
  <c r="O459" i="1"/>
  <c r="O457" i="1"/>
  <c r="O456" i="1"/>
  <c r="O455" i="1"/>
  <c r="O452" i="1"/>
  <c r="O450" i="1"/>
  <c r="O448" i="1"/>
  <c r="O445" i="1"/>
  <c r="O442" i="1"/>
  <c r="O439" i="1"/>
  <c r="O437" i="1"/>
  <c r="O436" i="1"/>
  <c r="O435" i="1"/>
  <c r="O434" i="1"/>
  <c r="O433" i="1"/>
  <c r="O431" i="1"/>
  <c r="O428" i="1"/>
  <c r="O425" i="1"/>
  <c r="O422" i="1"/>
  <c r="O419" i="1"/>
  <c r="O418" i="1"/>
  <c r="O415" i="1"/>
  <c r="O413" i="1"/>
  <c r="O410" i="1"/>
  <c r="O407" i="1"/>
  <c r="O404" i="1"/>
  <c r="O402" i="1"/>
  <c r="O400" i="1"/>
  <c r="O399" i="1"/>
  <c r="O397" i="1"/>
  <c r="O393" i="1"/>
  <c r="O391" i="1"/>
  <c r="O388" i="1"/>
  <c r="O387" i="1"/>
  <c r="O385" i="1"/>
  <c r="O383" i="1"/>
  <c r="O381" i="1"/>
  <c r="O380" i="1"/>
  <c r="O379" i="1"/>
  <c r="O378" i="1"/>
  <c r="O376" i="1"/>
  <c r="O375" i="1"/>
  <c r="O372" i="1"/>
  <c r="O370" i="1"/>
  <c r="O369" i="1"/>
  <c r="O365" i="1"/>
  <c r="O364" i="1"/>
  <c r="O362" i="1"/>
  <c r="O360" i="1"/>
  <c r="O359" i="1"/>
  <c r="O357" i="1"/>
  <c r="O355" i="1"/>
  <c r="O353" i="1"/>
  <c r="O351" i="1"/>
  <c r="O348" i="1"/>
  <c r="O346" i="1"/>
  <c r="O345" i="1"/>
  <c r="O343" i="1"/>
  <c r="O339" i="1"/>
  <c r="O336" i="1"/>
  <c r="O334" i="1"/>
  <c r="O332" i="1"/>
  <c r="O330" i="1"/>
  <c r="O328" i="1"/>
  <c r="O327" i="1"/>
  <c r="O324" i="1"/>
  <c r="O323" i="1"/>
  <c r="O321" i="1"/>
  <c r="O318" i="1"/>
  <c r="O316" i="1"/>
  <c r="O314" i="1"/>
  <c r="O310" i="1"/>
  <c r="O309" i="1"/>
  <c r="O308" i="1"/>
  <c r="O306" i="1"/>
  <c r="O303" i="1"/>
  <c r="O299" i="1"/>
  <c r="O295" i="1"/>
  <c r="O293" i="1"/>
  <c r="O291" i="1"/>
  <c r="O287" i="1"/>
  <c r="O281" i="1"/>
  <c r="O276" i="1"/>
  <c r="O273" i="1"/>
  <c r="O271" i="1"/>
  <c r="O268" i="1"/>
  <c r="O265" i="1"/>
  <c r="O264" i="1"/>
  <c r="O263" i="1"/>
  <c r="O262" i="1"/>
  <c r="O261" i="1"/>
  <c r="O260" i="1"/>
  <c r="O259" i="1"/>
  <c r="O258" i="1"/>
  <c r="O257" i="1"/>
  <c r="O253" i="1"/>
  <c r="O252" i="1"/>
  <c r="O251" i="1"/>
  <c r="O249" i="1"/>
  <c r="O248" i="1"/>
  <c r="O246" i="1"/>
  <c r="O244" i="1"/>
  <c r="O243" i="1"/>
  <c r="O242" i="1"/>
  <c r="O240" i="1"/>
  <c r="O239" i="1"/>
  <c r="O238" i="1"/>
  <c r="O237" i="1"/>
  <c r="O236" i="1"/>
  <c r="O232" i="1"/>
  <c r="O230" i="1"/>
  <c r="O227" i="1"/>
  <c r="O226" i="1"/>
  <c r="O225" i="1"/>
  <c r="O224" i="1"/>
  <c r="O223" i="1"/>
  <c r="O219" i="1"/>
  <c r="O217" i="1"/>
  <c r="O214" i="1"/>
  <c r="O210" i="1"/>
  <c r="O206" i="1"/>
  <c r="O205" i="1"/>
  <c r="O203" i="1"/>
  <c r="O201" i="1"/>
  <c r="O199" i="1"/>
  <c r="O197" i="1"/>
  <c r="O196" i="1"/>
  <c r="O195" i="1"/>
  <c r="O194" i="1"/>
  <c r="O192" i="1"/>
  <c r="O191" i="1"/>
  <c r="O189" i="1"/>
  <c r="O186" i="1"/>
  <c r="O184" i="1"/>
  <c r="O183" i="1"/>
  <c r="O181" i="1"/>
  <c r="O178" i="1"/>
  <c r="O177" i="1"/>
  <c r="O174" i="1"/>
  <c r="O173" i="1"/>
  <c r="O172" i="1"/>
  <c r="O171" i="1"/>
  <c r="O169" i="1"/>
  <c r="O166" i="1"/>
  <c r="O163" i="1"/>
  <c r="O162" i="1"/>
  <c r="O160" i="1"/>
  <c r="O159" i="1"/>
  <c r="O157" i="1"/>
  <c r="O154" i="1"/>
  <c r="O152" i="1"/>
  <c r="O148" i="1"/>
  <c r="O146" i="1"/>
  <c r="O145" i="1"/>
  <c r="O144" i="1"/>
  <c r="O143" i="1"/>
  <c r="O142" i="1"/>
  <c r="O138" i="1"/>
  <c r="O135" i="1"/>
  <c r="O133" i="1"/>
  <c r="O131" i="1"/>
  <c r="O127" i="1"/>
  <c r="O126" i="1"/>
  <c r="O123" i="1"/>
  <c r="O120" i="1"/>
  <c r="O117" i="1"/>
  <c r="O114" i="1"/>
  <c r="O111" i="1"/>
  <c r="O109" i="1"/>
  <c r="O106" i="1"/>
  <c r="O103" i="1"/>
  <c r="O100" i="1"/>
  <c r="O98" i="1"/>
  <c r="O95" i="1"/>
  <c r="O93" i="1"/>
  <c r="O92" i="1"/>
  <c r="O89" i="1"/>
  <c r="O88" i="1"/>
  <c r="O85" i="1"/>
  <c r="O84" i="1"/>
  <c r="O83" i="1"/>
  <c r="O80" i="1"/>
  <c r="O79" i="1"/>
  <c r="O78" i="1"/>
  <c r="O75" i="1"/>
  <c r="O74" i="1"/>
  <c r="O73" i="1"/>
  <c r="O67" i="1"/>
  <c r="O64" i="1"/>
  <c r="O61" i="1"/>
  <c r="O58" i="1"/>
  <c r="O55" i="1"/>
  <c r="O52" i="1"/>
  <c r="O49" i="1"/>
  <c r="O46" i="1"/>
  <c r="O45" i="1"/>
  <c r="O44" i="1"/>
  <c r="O43" i="1"/>
  <c r="O42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6" i="1"/>
  <c r="M915" i="1"/>
  <c r="M914" i="1"/>
  <c r="M912" i="1"/>
  <c r="M911" i="1"/>
  <c r="M909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5" i="1"/>
  <c r="M724" i="1"/>
  <c r="M723" i="1"/>
  <c r="M722" i="1"/>
  <c r="M721" i="1"/>
  <c r="M720" i="1"/>
  <c r="M719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2" i="1"/>
  <c r="M691" i="1"/>
  <c r="M690" i="1"/>
  <c r="M689" i="1"/>
  <c r="M688" i="1"/>
  <c r="M687" i="1"/>
  <c r="M686" i="1"/>
  <c r="M685" i="1"/>
  <c r="M682" i="1"/>
  <c r="M680" i="1"/>
  <c r="M679" i="1"/>
  <c r="M678" i="1"/>
  <c r="M677" i="1"/>
  <c r="M676" i="1"/>
  <c r="M675" i="1"/>
  <c r="M674" i="1"/>
  <c r="M673" i="1"/>
  <c r="M672" i="1"/>
  <c r="M668" i="1"/>
  <c r="M667" i="1"/>
  <c r="M666" i="1"/>
  <c r="M665" i="1"/>
  <c r="M664" i="1"/>
  <c r="M663" i="1"/>
  <c r="M662" i="1"/>
  <c r="M661" i="1"/>
  <c r="M660" i="1"/>
  <c r="M659" i="1"/>
  <c r="M657" i="1"/>
  <c r="M647" i="1"/>
  <c r="M648" i="1"/>
  <c r="M649" i="1"/>
  <c r="M650" i="1"/>
  <c r="M651" i="1"/>
  <c r="M652" i="1"/>
  <c r="M653" i="1"/>
  <c r="M654" i="1"/>
  <c r="M655" i="1"/>
  <c r="M656" i="1"/>
  <c r="M646" i="1"/>
  <c r="M644" i="1"/>
  <c r="M642" i="1"/>
  <c r="M640" i="1"/>
  <c r="M638" i="1"/>
  <c r="M636" i="1"/>
  <c r="M634" i="1"/>
  <c r="M630" i="1"/>
  <c r="M632" i="1"/>
  <c r="M628" i="1"/>
  <c r="M627" i="1"/>
  <c r="M625" i="1"/>
  <c r="M623" i="1"/>
  <c r="M622" i="1"/>
  <c r="M621" i="1"/>
  <c r="M619" i="1"/>
  <c r="M617" i="1"/>
  <c r="M615" i="1"/>
  <c r="M614" i="1"/>
  <c r="M612" i="1"/>
  <c r="M610" i="1"/>
  <c r="M608" i="1"/>
  <c r="M605" i="1"/>
  <c r="M603" i="1"/>
  <c r="M600" i="1"/>
  <c r="M599" i="1"/>
  <c r="M597" i="1"/>
  <c r="M595" i="1"/>
  <c r="M593" i="1"/>
  <c r="M591" i="1"/>
  <c r="M589" i="1"/>
  <c r="M588" i="1"/>
  <c r="M587" i="1"/>
  <c r="M586" i="1"/>
  <c r="M583" i="1"/>
  <c r="M582" i="1"/>
  <c r="M579" i="1"/>
  <c r="M577" i="1"/>
  <c r="M575" i="1"/>
  <c r="M572" i="1"/>
  <c r="M581" i="1"/>
  <c r="M569" i="1"/>
  <c r="M568" i="1"/>
  <c r="M567" i="1"/>
  <c r="M566" i="1"/>
  <c r="M564" i="1"/>
  <c r="M562" i="1"/>
  <c r="M560" i="1"/>
  <c r="M559" i="1"/>
  <c r="M558" i="1"/>
  <c r="M556" i="1"/>
  <c r="M553" i="1"/>
  <c r="M551" i="1"/>
  <c r="M550" i="1"/>
  <c r="M547" i="1"/>
  <c r="M546" i="1"/>
  <c r="M542" i="1"/>
  <c r="M539" i="1"/>
  <c r="M536" i="1"/>
  <c r="M535" i="1"/>
  <c r="M533" i="1"/>
  <c r="M532" i="1"/>
  <c r="M531" i="1"/>
  <c r="M529" i="1"/>
  <c r="M528" i="1"/>
  <c r="M527" i="1"/>
  <c r="M524" i="1"/>
  <c r="M522" i="1"/>
  <c r="M520" i="1"/>
  <c r="M518" i="1"/>
  <c r="M516" i="1"/>
  <c r="M513" i="1"/>
  <c r="M512" i="1"/>
  <c r="M510" i="1"/>
  <c r="M508" i="1"/>
  <c r="M507" i="1"/>
  <c r="M505" i="1"/>
  <c r="M504" i="1"/>
  <c r="M503" i="1"/>
  <c r="M500" i="1"/>
  <c r="M497" i="1"/>
  <c r="M496" i="1"/>
  <c r="M491" i="1"/>
  <c r="M494" i="1"/>
  <c r="M489" i="1"/>
  <c r="M486" i="1"/>
  <c r="M483" i="1"/>
  <c r="M481" i="1"/>
  <c r="M479" i="1"/>
  <c r="M478" i="1"/>
  <c r="M477" i="1"/>
  <c r="M475" i="1"/>
  <c r="M471" i="1"/>
  <c r="M470" i="1"/>
  <c r="M469" i="1"/>
  <c r="M468" i="1"/>
  <c r="M467" i="1"/>
  <c r="M465" i="1"/>
  <c r="M463" i="1"/>
  <c r="M462" i="1"/>
  <c r="M461" i="1"/>
  <c r="M459" i="1"/>
  <c r="M457" i="1"/>
  <c r="M456" i="1"/>
  <c r="M455" i="1"/>
  <c r="M452" i="1"/>
  <c r="M448" i="1"/>
  <c r="M450" i="1"/>
  <c r="M445" i="1"/>
  <c r="M442" i="1"/>
  <c r="M439" i="1"/>
  <c r="M437" i="1"/>
  <c r="M433" i="1"/>
  <c r="M436" i="1"/>
  <c r="M435" i="1"/>
  <c r="M434" i="1"/>
  <c r="M431" i="1"/>
  <c r="M428" i="1"/>
  <c r="M425" i="1"/>
  <c r="M422" i="1"/>
  <c r="M419" i="1"/>
  <c r="M418" i="1"/>
  <c r="M415" i="1"/>
  <c r="M413" i="1"/>
  <c r="M410" i="1"/>
  <c r="M407" i="1"/>
  <c r="M404" i="1"/>
  <c r="M402" i="1"/>
  <c r="M400" i="1"/>
  <c r="M399" i="1"/>
  <c r="M397" i="1"/>
  <c r="M393" i="1"/>
  <c r="M391" i="1"/>
  <c r="M388" i="1"/>
  <c r="M387" i="1"/>
  <c r="M385" i="1"/>
  <c r="M383" i="1"/>
  <c r="M381" i="1"/>
  <c r="M378" i="1"/>
  <c r="M380" i="1"/>
  <c r="M379" i="1"/>
  <c r="M376" i="1"/>
  <c r="M375" i="1"/>
  <c r="M372" i="1"/>
  <c r="M370" i="1"/>
  <c r="M369" i="1"/>
  <c r="M365" i="1"/>
  <c r="M364" i="1"/>
  <c r="M362" i="1"/>
  <c r="M360" i="1"/>
  <c r="M359" i="1"/>
  <c r="M357" i="1"/>
  <c r="M355" i="1"/>
  <c r="M353" i="1"/>
  <c r="M351" i="1"/>
  <c r="M348" i="1"/>
  <c r="M346" i="1"/>
  <c r="M345" i="1"/>
  <c r="M343" i="1"/>
  <c r="M339" i="1"/>
  <c r="M336" i="1"/>
  <c r="M334" i="1"/>
  <c r="M332" i="1"/>
  <c r="M330" i="1"/>
  <c r="M328" i="1"/>
  <c r="M327" i="1"/>
  <c r="M324" i="1"/>
  <c r="M323" i="1"/>
  <c r="M321" i="1"/>
  <c r="M318" i="1"/>
  <c r="M316" i="1"/>
  <c r="M314" i="1"/>
  <c r="M310" i="1"/>
  <c r="M309" i="1"/>
  <c r="M308" i="1"/>
  <c r="M306" i="1"/>
  <c r="M303" i="1"/>
  <c r="M299" i="1"/>
  <c r="M295" i="1"/>
  <c r="M293" i="1"/>
  <c r="M291" i="1"/>
  <c r="M287" i="1"/>
  <c r="M281" i="1"/>
  <c r="M276" i="1"/>
  <c r="M273" i="1"/>
  <c r="M271" i="1"/>
  <c r="M268" i="1"/>
  <c r="M265" i="1"/>
  <c r="M264" i="1"/>
  <c r="M263" i="1"/>
  <c r="M262" i="1"/>
  <c r="M261" i="1"/>
  <c r="M260" i="1"/>
  <c r="M259" i="1"/>
  <c r="M258" i="1"/>
  <c r="M257" i="1"/>
  <c r="M253" i="1"/>
  <c r="M252" i="1"/>
  <c r="M251" i="1"/>
  <c r="M249" i="1"/>
  <c r="M248" i="1"/>
  <c r="M246" i="1"/>
  <c r="M244" i="1"/>
  <c r="M243" i="1"/>
  <c r="M242" i="1"/>
  <c r="M240" i="1"/>
  <c r="M239" i="1"/>
  <c r="M238" i="1"/>
  <c r="M237" i="1"/>
  <c r="M236" i="1"/>
  <c r="M232" i="1"/>
  <c r="M230" i="1"/>
  <c r="M227" i="1"/>
  <c r="M226" i="1"/>
  <c r="M225" i="1"/>
  <c r="M224" i="1"/>
  <c r="M223" i="1"/>
  <c r="M219" i="1"/>
  <c r="M217" i="1"/>
  <c r="M214" i="1"/>
  <c r="M210" i="1"/>
  <c r="M206" i="1"/>
  <c r="M205" i="1"/>
  <c r="M203" i="1"/>
  <c r="M201" i="1"/>
  <c r="M199" i="1"/>
  <c r="M197" i="1"/>
  <c r="M194" i="1"/>
  <c r="M196" i="1"/>
  <c r="M195" i="1"/>
  <c r="M192" i="1"/>
  <c r="M191" i="1"/>
  <c r="M189" i="1"/>
  <c r="M186" i="1"/>
  <c r="M184" i="1"/>
  <c r="M183" i="1"/>
  <c r="M181" i="1"/>
  <c r="M178" i="1"/>
  <c r="M177" i="1"/>
  <c r="M174" i="1"/>
  <c r="M173" i="1"/>
  <c r="M172" i="1"/>
  <c r="M171" i="1"/>
  <c r="M169" i="1"/>
  <c r="M166" i="1"/>
  <c r="M163" i="1"/>
  <c r="M160" i="1"/>
  <c r="M162" i="1"/>
  <c r="M159" i="1"/>
  <c r="M157" i="1"/>
  <c r="M154" i="1"/>
  <c r="M152" i="1"/>
  <c r="M148" i="1"/>
  <c r="M146" i="1"/>
  <c r="M145" i="1"/>
  <c r="M144" i="1"/>
  <c r="M143" i="1"/>
  <c r="M142" i="1"/>
  <c r="M138" i="1"/>
  <c r="M135" i="1"/>
  <c r="M133" i="1"/>
  <c r="M131" i="1"/>
  <c r="M127" i="1"/>
  <c r="M126" i="1"/>
  <c r="M123" i="1"/>
  <c r="M120" i="1"/>
  <c r="M117" i="1"/>
  <c r="M114" i="1"/>
  <c r="M111" i="1"/>
  <c r="M109" i="1"/>
  <c r="M106" i="1"/>
  <c r="M103" i="1"/>
  <c r="M100" i="1"/>
  <c r="M98" i="1"/>
  <c r="M95" i="1"/>
  <c r="M93" i="1"/>
  <c r="M92" i="1"/>
  <c r="M42" i="1"/>
  <c r="M89" i="1"/>
  <c r="M88" i="1"/>
  <c r="M85" i="1"/>
  <c r="M84" i="1"/>
  <c r="M83" i="1"/>
  <c r="M80" i="1"/>
  <c r="M79" i="1"/>
  <c r="M78" i="1"/>
  <c r="M75" i="1"/>
  <c r="M74" i="1"/>
  <c r="M73" i="1"/>
  <c r="M49" i="1"/>
  <c r="M46" i="1"/>
  <c r="M64" i="1"/>
  <c r="M67" i="1"/>
  <c r="M61" i="1"/>
  <c r="M58" i="1"/>
  <c r="M55" i="1"/>
  <c r="M52" i="1"/>
  <c r="M43" i="1"/>
  <c r="M44" i="1"/>
  <c r="M45" i="1"/>
</calcChain>
</file>

<file path=xl/sharedStrings.xml><?xml version="1.0" encoding="utf-8"?>
<sst xmlns="http://schemas.openxmlformats.org/spreadsheetml/2006/main" count="7038" uniqueCount="2211">
  <si>
    <t>INSTITUTO MUNICIPAL PARA LA RECREACION Y EL DEPORTE IMRD</t>
  </si>
  <si>
    <t>LIBRO DE CONTRATACION</t>
  </si>
  <si>
    <t>DESDE: Enero 1 de 2023 HASTA Diciembre 31 de 2023</t>
  </si>
  <si>
    <t>RUBRO</t>
  </si>
  <si>
    <t>NOMBRE DEL RUBRO</t>
  </si>
  <si>
    <t>CONTRATO</t>
  </si>
  <si>
    <t>TIPO CONTRATO</t>
  </si>
  <si>
    <t>OBJETO</t>
  </si>
  <si>
    <t>DURACION</t>
  </si>
  <si>
    <t>VALOR DISPONIBILIDAD</t>
  </si>
  <si>
    <t>VALOR GIRADO</t>
  </si>
  <si>
    <t>2.10.2.1.2.02.02.009.01</t>
  </si>
  <si>
    <t>Servicios administrativos del gobierno</t>
  </si>
  <si>
    <t>CPS CONTRATO DE PRESTACION DE SERVICIOS</t>
  </si>
  <si>
    <t>PRESTAR SERVICIOS PROFESIONALES COMO ABOGADO ASESORANDO EN LOS PROCESOS DE LAS DIFERENTES DEPENDENCIAS DEL IMRD.</t>
  </si>
  <si>
    <t>11M 28DIAS</t>
  </si>
  <si>
    <t>PRESTAR SERVICIOS PROFESIONALES COMO CONTADOR EN LA SUBDIRECCION ADMINISTRATIVA Y FINANCIERA.</t>
  </si>
  <si>
    <t>11M Y28D</t>
  </si>
  <si>
    <t>PRESTACION DE SERVICIOS PROFESIONALES COMO ABOGADO ESPECIALIZADO EN LA GESTION DE PROCESOS DE LA SECRETARIA GENERAL DEL IMRD.</t>
  </si>
  <si>
    <t>11M Y 28D</t>
  </si>
  <si>
    <t>PRESTACION DE SERVICIOS PROFESIONALES EN EL AREA DE CONTRATACION DEL IMRD</t>
  </si>
  <si>
    <t>PRESTACION DE SERVICIOS PROFESIONALES EN EL DISEÑO; DOCUMENTACION;IMPLEMENTACION Y ADMINISTRACION DEL SISTEMA DE GESTION DE SEGURIDAD Y SALUD EN EL TRABAJO SEGUN REQUERIMIENTO DEL DECRETO 1072 DE 2015.</t>
  </si>
  <si>
    <t>ZAMBRANO GOMEZ LEIDY JUDITH</t>
  </si>
  <si>
    <t>8 MESES</t>
  </si>
  <si>
    <t>PRESTACION DE SERVICIOS PROFESIONALES COMO ABOGADO APOYANDO EN EL AREA DE CONTRATACION.</t>
  </si>
  <si>
    <t>PALACIO URBINA REINALDO</t>
  </si>
  <si>
    <t>7 MESES</t>
  </si>
  <si>
    <t xml:space="preserve"> PRESTACION DE SERVICIOS PROFESIONALES COMO CONTADOR DE LA SUBDIRECCCION ADMINISTRATIVA Y FINANCIERA DEL IMRD .</t>
  </si>
  <si>
    <t>MEDINA ROJAS NANCY YANETH</t>
  </si>
  <si>
    <t>PRESTACION DE SERVICIOS PROFESIONALES COMO CONTADOR DE LA SUBDIRECCION ADMINISTRATIVA Y FINANCIERA DEL IMRD.</t>
  </si>
  <si>
    <t>VELOZA JAIMES LUCY STELLA</t>
  </si>
  <si>
    <t>PRESTACION DE SERVICIOS PROFESIONALES COMO ADMINISTRATRADORA DE EMPRESAS EN EL AREA ADMINISTRATIVA Y FINANCIERA DEL IMRD.</t>
  </si>
  <si>
    <t>GUZMAN CONTRERAS DERLY</t>
  </si>
  <si>
    <t>PRESTACION DE SERVCIOS DE APOYO A LA GESTION COMO AUXILIAR ADMINISTRATIVO DEL IMRD.</t>
  </si>
  <si>
    <t>RAMIREZ PEREZ JHON JAIRO</t>
  </si>
  <si>
    <t>PRESTAR SERVICIOS PROFESIONALES COMO ABOGADO APOYANDO Y ASESORANDO EN LOS PROCESOS JUIRIDCOS DE LA DIRECCION DEL IMRD.</t>
  </si>
  <si>
    <t>PEÑALOZA MORA PAOLA ANDREA</t>
  </si>
  <si>
    <t>9 MESES</t>
  </si>
  <si>
    <t>RUIZ BARBOSA MARIA JOSE</t>
  </si>
  <si>
    <t>PRESTACION DE SERVICIOS PROFESIONALES EN LA DIRECCION DEL IMRD.</t>
  </si>
  <si>
    <t>BARRIOS URBINA GREGORY REINALDO</t>
  </si>
  <si>
    <t>PRESTACION DE SERVICIOS PROFESIONALES COMO ADMINISTRADOR FINANCIERO DE LA SUBDIRECCION ADMINISTRATIVA Y FINANCIERA DEL IMRD.</t>
  </si>
  <si>
    <t>11M Y 24D</t>
  </si>
  <si>
    <t>PRESTACION DE SERVICIOS PROFESIONALES COMO INGENIERO EN EL AREA DE SISTEMAS EN LAS DFERENTES DEPENDENCIAS DEL IMRD.</t>
  </si>
  <si>
    <t>MORA AREVALO LEONARDO DAVID</t>
  </si>
  <si>
    <t>2.1.2.3.2.02.02.005.03.1</t>
  </si>
  <si>
    <t>Intalaciones recreativas  mantenimiento proteccion y vigilancia</t>
  </si>
  <si>
    <t>CPS#019</t>
  </si>
  <si>
    <t>PRESTACION DE SERVICIOS PROFESIONALES COMO INGENIERO EN LA GESTION DE LOS PROCESOS MISIONALES DEL AREA DE INFRAESTRUCTURA.</t>
  </si>
  <si>
    <t>11 MESES</t>
  </si>
  <si>
    <t>PRESTACION DE  SERVICIOS PROFESIONALES COMO ABOGADO APOYANDO EN LOS PROCESOS DE LA OFICINA DE CLUBES Y ASESORANDO EN LOS PROCESOS JURIDICOS DE LA ENTIDAD.</t>
  </si>
  <si>
    <t>PRESTACION DE SERVICIOS PROFESIONALES COMO ADMINISTRADOR FINANCIERO DEL IMRD.</t>
  </si>
  <si>
    <t>11 MY 20D</t>
  </si>
  <si>
    <t>PRESTAR SERVICIOS PROFESIONALES COMO ABOGADO EN EL AREA DE CONTRATACION.</t>
  </si>
  <si>
    <t>HOYOS DELGADO LEIDY KATHERIN</t>
  </si>
  <si>
    <t>PRESTACION DE SERVICIOS PROFESIONALES COMO ABOGADO ASESORANDO EN LOS PROCESOS JURIDICOS Y PQRSD DEL IMRD.</t>
  </si>
  <si>
    <t>11M 17D</t>
  </si>
  <si>
    <t>PRESTACION DE SERVICIOS DE APOYO A LA GESTION COMO AUXILIAR ADMINISTRATIVO EN EL AREA DE TALENTO HUMANO DEL IMRD.</t>
  </si>
  <si>
    <t>OLIVEROS CONTRERAS DANNY ALVIARY</t>
  </si>
  <si>
    <t>PRESTACION DE SERVICIOS PROFESIONALES COMO INGENIERO PARA COORDINAR EL MANTENIMIENTO; REPARACION Y/O REPOSICION DE INSTALACIONES ELECTRICAS DE LOS ESCENARIOS RECREODEPORTIVOS.</t>
  </si>
  <si>
    <t>11M Y14D</t>
  </si>
  <si>
    <t>PRESTACION DE  SERVICIOS DE APOYO A LA GESTION EFECTUANDO MANTENIMIENTO; RIEGO Y PODA DE LA GRAMILLA DEL ESTADIO CENTENARIO; ZONAS VERDES Y ALEDAÑAS Y JARDINERAS QUE SE ENCUENTREN DENTRO DE LOS PATINADEROS Y DEMAS ESCENARIOS QUE SE LE ASIGNEN.</t>
  </si>
  <si>
    <t>GOMEZ MARTINEZ WALFRAN</t>
  </si>
  <si>
    <t>PRESTACION DE SERVICIOS PROFESIONALES COMO ABOGADO EN LOS PROCESOS Y PQRSD DEL IMRD.</t>
  </si>
  <si>
    <t>MOLINA HERNANDEZ CRISTHIAN FERNEY</t>
  </si>
  <si>
    <t>PRESTACION DE SERVICIOS DE APOYO A LA GESTION COMO AUXILIAR ADMINISTRATIVO DEL IMRD.</t>
  </si>
  <si>
    <t>MENESES PEÑALOZA YENSI PAOLA</t>
  </si>
  <si>
    <t>PRESTACION DE SERVICIOS PROFESIONALES COMO CONTADOR DE LA SUBDIRECCCION ADMINISTRATIVA Y FINANCIERA DEL IMRD.</t>
  </si>
  <si>
    <t>ALVARADO ROPERO MARIA ANGELICA</t>
  </si>
  <si>
    <t>PRESTACION DE SERVICIOS TECNICOS DE APOYO A LA GESTION EN LA DIGITACION Y ORGANIZACION DEL ARCHIVO GENERAL DEL IMRD.</t>
  </si>
  <si>
    <t>PEREZ PARDO ALEXANDER MAURICIO</t>
  </si>
  <si>
    <t>PRESTAR SERVICIOS DE APOYO A LA GESTION EFECTUANDO MANTENIMIENTO; RIEGO Y PODA DE LA GRAMILLA DEL ESTADIO CENTENARIO; ZONAS VERDES Y ALEDAÑAS Y JARDINERAS QUE SE ENCUENTREN DENTRO DE LOS PATINADEROS Y DEMAS ESCENARIOS QUE SE LE ASIGNEN.</t>
  </si>
  <si>
    <t>TELLEZ GAMBOA WILSON</t>
  </si>
  <si>
    <t>PRESTACION DE SERVICIOS PROFESIONALES EN EL AREA DE ALMACEN DE LA SUBDIRECCION ADMINISTRATIVA Y FINANCIERA.</t>
  </si>
  <si>
    <t>FLOREZ ROSA</t>
  </si>
  <si>
    <t>PRESTACION DE SERVICIOS PROFESIONALES EN EL ALMACEN DEL IMRD.</t>
  </si>
  <si>
    <t>CORONEL DUARTE FABRICIO</t>
  </si>
  <si>
    <t>PRESTACION DE SERVICIOS DE APOYO A LA GESTION COMO AUXILIAR EN LA SUBDIRECCION ADMINISTRATIVA Y FINANCIERA.</t>
  </si>
  <si>
    <t>BERNAL JAUREGUI CARMEN CONSUELO</t>
  </si>
  <si>
    <t>PRESTACION DE SERVICIOS DE APOYO A LA GESTION EN LOS PROCESOS DE LA OFICINA DE CONTROL INTERNO DEL IMRD.</t>
  </si>
  <si>
    <t>NORIEGA PEREZ MARLEIVY KARIME</t>
  </si>
  <si>
    <t>PRESTACION DE SERVICIOS DE APOYO A LA GESTION COMO AUXILIAR DE MANTENIMIENTO Y ASEO DEL IMRD.</t>
  </si>
  <si>
    <t>ROLON JAIMES ELVA MAGALY</t>
  </si>
  <si>
    <t>PRESTACION DE SERVICIOS PROFESIONALES COMO ABOGADO ASESORANDO EN LOS PROCESOS JURIDICOS DE LA DIRECCCION DEL IMRD.</t>
  </si>
  <si>
    <t>PORTILLO V1LLAMARIN SAUL ENRIQUE</t>
  </si>
  <si>
    <t>PRESTACION DE SERVICIOS PROFESIONALES COMO COORDINADOR DEL PROGRAMA DE VISITA E IDENTIFICACION DEL ESTADO DE LOS ESCENARIOS RECREODEPORTIVO.</t>
  </si>
  <si>
    <t>11M Y 14D</t>
  </si>
  <si>
    <t>DESARROLLAR ACTIVIDADES COMO MAESTRO DE CONSTRUCCION PARA EL MANTENIMIENTO Y REPARACION DE ESCENARIOS RECREODEPORTIVOS."</t>
  </si>
  <si>
    <t>VILLALOBOS  PALLARES JUAN  ALBERTO</t>
  </si>
  <si>
    <t>FERNANDEZ DAVILA VICTOR JULIO</t>
  </si>
  <si>
    <t>MONCADA GARCIA RAMON</t>
  </si>
  <si>
    <t>PRESTACION DE SERVICIOS DE APOYO A LA GESTION EN LOS PROCESOS DE ADMINISTRACION DEL ESCENARIO RECREODEPORTIVO PARQUE PLAYA".</t>
  </si>
  <si>
    <t>OSORIO CACERES JHAN CARLOS</t>
  </si>
  <si>
    <t>PRESTACION DE SERVICIOS DE APOYO A LA GESTION COMO AYUDANTE Y/O AUXILIAR PARA EL MANTENIMIENTO Y REPARACION DE ESCENARIOS RECREODEPORTIVOS.</t>
  </si>
  <si>
    <t>SERRANO TRIGOS MIGUEL ANGEL</t>
  </si>
  <si>
    <t>PRESTACION DE SERVICIOS PROFESIONALES EN LOS PROCESOS DE PLANEACION; SEGUIMIENTOS Y MEJORAS AL SISTEMA DE GESTION DE CALIDAD DE LA ENTIDAD</t>
  </si>
  <si>
    <t>4 MESES</t>
  </si>
  <si>
    <t>DESARROLLAR ACTIVIDADES DE APOYO A LA GESTION COMO SOLDADOR PARA EL MANTENIMIENTO; ADECUACION Y REPARACION DE PARQUES Y ESCENARIOS RECREODEPORTIVOS.</t>
  </si>
  <si>
    <t>PRESTACION DE SERVICIOS PROFESIONALES COMO CONTADOR; EN LA SUBDIRECCCION ADMINISTRATIVA Y FINANCIERA.</t>
  </si>
  <si>
    <t>PRESTACION DE SERVICIOS DE APOYO A LA GESTION COMO AUXILIAR EN LA VISITA E IDENTIFICACION DEL ESTADO DE LOS ESCENARIOS RECREODEPORTIVOS.</t>
  </si>
  <si>
    <t>2.1.2.3.2.02.02.005.02.1</t>
  </si>
  <si>
    <t>Servicios de mantenimiento y adecuación de la infraestructura  deportiva en el muncipio de san jose de Cúcuta TM</t>
  </si>
  <si>
    <t>CPS#050</t>
  </si>
  <si>
    <t>PRESTACIOND E SERVIVIOS PROFESIONALES COMO INGENIERO CIVIL EN LOS PROCESOS  MISIONALES DE INFRAESTRUCTURA DE LOS ESCENARIOS RECREODEPORTIVOS.</t>
  </si>
  <si>
    <t>MONTAÑEZ BELLO SERGIO ALEXANDER</t>
  </si>
  <si>
    <t>CPS#051</t>
  </si>
  <si>
    <t>PRESTACION DE SERVICIOS DE APOYO A LA GESTION REALIZANDO SEGUIMIENTO DEL  COMPONENTE AMBIENTAL EN LOS PROCESOS MISIONALES DEL AREA DE INFRAESTRUCTURA DEL IMRD.</t>
  </si>
  <si>
    <t>ORTEGA VASQUEZ LISBETH TRINIDAD</t>
  </si>
  <si>
    <t>2.1.2.3.2.02.02.009.2.13</t>
  </si>
  <si>
    <t>Servicio para la comunidad sociales y personales -  Fortalecimientos Institucional</t>
  </si>
  <si>
    <t>PRESTAR SERVICIOS PROFESIONALES COMO PROMOTOR DE LOS PROGRAMAS DE RECREACION  Y DEPORTE DEL IMRD.</t>
  </si>
  <si>
    <t>11M Y 11D</t>
  </si>
  <si>
    <t>2.1.2.3.2.02.02.009.2.7</t>
  </si>
  <si>
    <t>Servicio para la comunidad sociales y personales - Discapacidad</t>
  </si>
  <si>
    <t>DESARROLLAR ACTIVIDADES COMO APOYO AL PROGRAMA DE DISCAPACIDAD ESPECIALMENTE EN ESPACIOS PUBLICOS DE LA CIUDAD.</t>
  </si>
  <si>
    <t>JAIME ACUÑA EMIRO</t>
  </si>
  <si>
    <t>10 MESES</t>
  </si>
  <si>
    <t>ZAMBRANO BOTELLO MARCOS NICOLAS</t>
  </si>
  <si>
    <t>2.1.2.3.2.02.02.009.1.4</t>
  </si>
  <si>
    <t>Servicio para la comunidad ; sociales y personales- Ciencias aplicadas</t>
  </si>
  <si>
    <t>DESARROLLAR ACTIVIDADES CON POBLACION DE LOS PROGRAMAS RECREODEPORTIVOS DEL IMRD COMO TRABAJADORA SOCIAL.</t>
  </si>
  <si>
    <t>PADILLA MANOSALVA MARIA ANGELICA</t>
  </si>
  <si>
    <t>CPS#053</t>
  </si>
  <si>
    <t>PRESTACION DE SERVICIOS DE APOYO A LA GESTION COMO AUXILIAR EN EL AREA DE SISTEMAS DEL IMRD.</t>
  </si>
  <si>
    <t>MARTINEZ HERRERA HAROLD DAVID</t>
  </si>
  <si>
    <t>CPS#056</t>
  </si>
  <si>
    <t>PRESTACION DE SERVICIOS PROFESIONALES AL IMRD COMO COMUNICADORA SOCIAL PARA LA PROMOCION DE PROGRAMAS ENFOCADOS A INCENTIVAR LA SALUD PREVENTIVA MEDIANTE LA PRACTICA DEL DEPORTE Y LOS HABITOS DE ALIMENTACION SANA Y SALUDABLE.</t>
  </si>
  <si>
    <t>CPS#057</t>
  </si>
  <si>
    <t>PRESTAR SERVICIOS PROFESIONALES PARA EL FORTALECIMIENTO DE LOS PROGRAMAS Y PROCESOS MISIONALES DEL IMRD.</t>
  </si>
  <si>
    <t>CORNEJO GOMEZ YURLEY CAROLINA</t>
  </si>
  <si>
    <t>CPS#058</t>
  </si>
  <si>
    <t>PRESTAR SERVICIOS PROFESIONALES PARA EL FORTALECIMIENTO INSTITUCIONAL EN EL AREA DE SUBDIRECCION DE RECREACION Y DEPORTES.</t>
  </si>
  <si>
    <t>TORRES SILVA KELLY JOHANNA</t>
  </si>
  <si>
    <t>2.1.2.3.2.02.02.005.01.2</t>
  </si>
  <si>
    <t>Servicio de Mantenimiento de la infraestructura deportiva y adecuación  de la infraestructura  deportiva en el municipio de San Jose de Cúcuta</t>
  </si>
  <si>
    <t>ADI CM-001-2022</t>
  </si>
  <si>
    <t>ADICION EN RECURSOS Y TIEMPO AL CONTRATO CM-001-2022 " INTERVENTORIA  TECNICA; ADMINISTRATIVA Y FINANCIERA AL CONTRATO QUE TIENE POR OBJETO LOS ESTUDIOS; DISEÑOS ; ADECUACION Y MEJORAMIENTO DE LA INFRAESTRUCTURA FISICA DEL POLIDEPORTIVO DEL BARRIO NIÑA CECI DEL MUNICIPIO DE SAN JOSE DE CUCUTA."</t>
  </si>
  <si>
    <t>UNION TEMPORAL INTERVENTORIA NIÑA CECI</t>
  </si>
  <si>
    <t>901572124-7</t>
  </si>
  <si>
    <t>3 MESES</t>
  </si>
  <si>
    <t>LICT CONTRATO POR LICITACION PUBLICA</t>
  </si>
  <si>
    <t>ADICION EN RECUERSOS Y TIEMPO AL CONTRATO DE LICITACION PUBLICA LP-006-2021 DE OBJETO: ESTUDIOS; DISEÑOS; ADECUACION Y MEJORAMIENTO DE LA INFRAESTRUCTURA FISICA DEL POLIDEPORTIVO DEL BARRIO NIÑA CECI DEL MUNICIPIO DE SAN JOSE DE CUCUTA.</t>
  </si>
  <si>
    <t>UNION TEMPORAL POLIDEPORTIVO NIÑA CECI</t>
  </si>
  <si>
    <t>901564751-1</t>
  </si>
  <si>
    <t>CPS#060</t>
  </si>
  <si>
    <t>PRESTACION DE SERVICIOS PROFESIONALES COMO GESTOR PARA DESARROLLAR  ACTIVIDADES CON POBLACION DE LOS PROGRAMAS RECREODEPORTIVOS; ESPECIALMENTE APOYANDO LA EJECUCION DEL PROYECTO SISTEMA MUNICIPAL DE CAPACITACION.</t>
  </si>
  <si>
    <t>15 DIAS</t>
  </si>
  <si>
    <t>CPS#061</t>
  </si>
  <si>
    <t>PRESTAR SERVCIOS DE APOYO A LA GESTION EN LA SUBDIRECCION DE RECREACION Y  DEPORTE DEL IMRD</t>
  </si>
  <si>
    <t>CPS#062</t>
  </si>
  <si>
    <t>PRESTACION DE SERVICIOS PROFESIONALES EN LOS PROCESOS DE PLANEACION Y REALIZACION DE PROYECTOS DEL IMRD.</t>
  </si>
  <si>
    <t>CPS#063</t>
  </si>
  <si>
    <t>PRESTACION DE SERVICIOS PROFESIONALES EN EL AREA DE CONTRATACION DEL IMRD.</t>
  </si>
  <si>
    <t>CASTRO PEREZ DANIELA</t>
  </si>
  <si>
    <t>CPS#064</t>
  </si>
  <si>
    <t>·PRESTACION DE SERVICIOS PROFESIONALES COMO ABOGADO ASESORANDO EN LOS PROCESOS DE LAS DIFERENTES DEPENDENCIAS DEL IMRD".</t>
  </si>
  <si>
    <t>2.10.2.1.2.02.01.002</t>
  </si>
  <si>
    <t>Productos alimenticios; bebidas y tabaco; textiles; prendas de vestir y productos de cuero</t>
  </si>
  <si>
    <t>CMC-001-2023</t>
  </si>
  <si>
    <t>CMC CONTRATO DE MINIMA CUANTIA</t>
  </si>
  <si>
    <t>SUMINISTRO DE UTILES DE ASEO Y CAFETERIA PARA LAS DIFERENTES DEPENDENCIAS Y ESCENARIOS DEPORTIVOS DEL IMRD</t>
  </si>
  <si>
    <t>VARIEDADES Y SUMINISTROS J R S A S</t>
  </si>
  <si>
    <t>901594045-8</t>
  </si>
  <si>
    <t>11 MES 3 D</t>
  </si>
  <si>
    <t>CMC-002-2023</t>
  </si>
  <si>
    <t>MENTENIMIENTO Y CONSERVACION DE LAS ZONAS VERDES Y SUPERFICIE DEL CAMPO DE JUEGO EN GRAMA NATURAL DEL ESCENARIO DEPORTIVO ESTADIO GENERAL SANTANDER.</t>
  </si>
  <si>
    <t>COOPERATIVA DE TRABAJO ASOCIADO ZONAS VERDES DE ANTIOQUIA</t>
  </si>
  <si>
    <t>811031722-4</t>
  </si>
  <si>
    <t>1 MES</t>
  </si>
  <si>
    <t>ADICIONAL Y PRORROGA DEL CONTRATO LP -2022 DE PRESTACION DE SERVICIOS DE VIGILANCIA CELEBRADO ENTRE EL INSTITUTO MUNCIPAL PARA LA RECREACION Y EL DEPORTE Y SEGURIDAD EL NOGAL LIDA ACT 03</t>
  </si>
  <si>
    <t>SEGURIDAD EL NOGAL LIMITADA</t>
  </si>
  <si>
    <t>830056904-5</t>
  </si>
  <si>
    <t>2 MES 6 D</t>
  </si>
  <si>
    <t>CPS#067</t>
  </si>
  <si>
    <t>PRESTACION DE SERVICIOS PROFESIONALES PARA EL FORTALECIMIENTO DEL PROCESO MISIONAL FOMENTO DE RECREACION Y DEPORTE.</t>
  </si>
  <si>
    <t>CPS#065</t>
  </si>
  <si>
    <t>DESARROLLAR ACTIVIDADES  PROFESIONALES COMO INGENIERO CIVIL APOYANDO  EN LOS PROCESOS DE INFRAESTRUCTURA DE LOS ESCENARIOS RECREODEPORTIVOS.</t>
  </si>
  <si>
    <t>RUBIO GONZALEZ CRYSTIAN GABRIEL</t>
  </si>
  <si>
    <t>CPS#066</t>
  </si>
  <si>
    <t>DESARROLLAR ACTIVIDADES COMO ARQUITECTO APOYANDO EN LA ESTRUCTURACION;  COORDINACION Y REVISION DE DISEÑOS ARQUITECTONICOS DE LOS DIFERENTES PROYECTOS DE INFRAESTRUCTURA RECREODEPORTIVA DEL IMRD.</t>
  </si>
  <si>
    <t>MENDOZA MANTILLA MARCOS ARTURO</t>
  </si>
  <si>
    <t>2.1.2.3.2.02.02.009.2.8</t>
  </si>
  <si>
    <t>Servicio para la comunidad sociales y personales - Ciclovias logistica</t>
  </si>
  <si>
    <t>CPS#068</t>
  </si>
  <si>
    <t>DESARROLLAR ACTIVIDADES COMO LIDER DEL PROGRAMA CICLOVIAS Y CICLOPASEOS DEL IMRD CUCUTA.</t>
  </si>
  <si>
    <t>ACOSTA CASTELLANOS MAYRA ALEJANDRA</t>
  </si>
  <si>
    <t>2.1.2.3.2.02.02.009.1.3</t>
  </si>
  <si>
    <t>Servicio para la comunidad ; sociales y personales- apoyo a clubes</t>
  </si>
  <si>
    <t>DESARROLLAR ACTIVIDADES COMO LIDER DEL PROGRAMA CLUBES DEPORTIVOS DEL IMRD CUCUTA.</t>
  </si>
  <si>
    <t>DEL CASTILLO CONTRERAS EDWIN ALBERTO</t>
  </si>
  <si>
    <t>CPS#070</t>
  </si>
  <si>
    <t>DESARROLLAR ACTIVIDADES COMO LIDER DE LOGISTICA PARA RECREOVIAS Y DEMAS EVENTOS RECREODEPORTIVOS DEL IMRD CUCUTA.</t>
  </si>
  <si>
    <t>MONTES GOMEZ DANILO HENRY</t>
  </si>
  <si>
    <t>CPS#071</t>
  </si>
  <si>
    <t>PRESTACION DE SERVICIOS PROFESIONALES COMO APOYO A LA SUBDIRECCION DE  DEPORTES COORDINANDO  EL AREA DE ACTIVIDAD FISICA Y SALUD  DEL IMRD .</t>
  </si>
  <si>
    <t>6 MESES</t>
  </si>
  <si>
    <t>2.1.2.3.2.02.02.009.2.5</t>
  </si>
  <si>
    <t>Servicio para la comunidad sociales y personales - Adulto mayo</t>
  </si>
  <si>
    <t>CPS#072</t>
  </si>
  <si>
    <t>DESARROLLAR ACTIVIDADES COMO LIDER DEL PROGRAMA ADULTO MAYOR DEL IMRD CUCUTA</t>
  </si>
  <si>
    <t>CORZO BAEZ JULIANE PAOLA</t>
  </si>
  <si>
    <t>CPS#073</t>
  </si>
  <si>
    <t>PRESTACION DE SERVICIOS PROFESIONALES COMO APOYO A SUBDIRECCION DE DEPORTES COORDINANDO EL AREA DE FOMENTO; DESARROLLO Y ALTO RENDIMIENTO DEL IMRD.</t>
  </si>
  <si>
    <t>2.1.2.3.2.02.02.009.2.4</t>
  </si>
  <si>
    <t>Servicio para la comunidad sociales y personales - Recreación comunitaria</t>
  </si>
  <si>
    <t>CPS#075</t>
  </si>
  <si>
    <t>DESARROLLAR ACTIVIDADES RECREODEPORTIVAS COMO APOYO  A LA COORDINACION DEL PROGRAMA DE RECREACION COMUNITARIA EN RELACION A VENTOS DE CIUDAD.</t>
  </si>
  <si>
    <t>CPS#076</t>
  </si>
  <si>
    <t>DESARROLLAR ACTIVIDADES RECREODEPORTIVAS COMO APOYO  A LA COORDINACION DEL PROGRAMA DE RECREACION COMUNITARIA EN  RELACION A EVENTOS DE CIUDAD.</t>
  </si>
  <si>
    <t>CPS#077</t>
  </si>
  <si>
    <t>PRESTACION DE SERVICIOS PROFESIONALES EN LA SUBDIRECCION ADMINISTRATIVA Y FINANCIERA DEL IMRD</t>
  </si>
  <si>
    <t>FAILLACE PARADA JUAN SEBASTIAN</t>
  </si>
  <si>
    <t>CPS#078</t>
  </si>
  <si>
    <t>PRESTACION DE SERVICIOS PROFESIONALES EN EL AREA DE TALENTO HUMANO DEL IMRD.</t>
  </si>
  <si>
    <t>RUBIO ASCANIO EMILCE</t>
  </si>
  <si>
    <t>CPS#079</t>
  </si>
  <si>
    <t>MORA GUILLIN MAURICIO</t>
  </si>
  <si>
    <t>CPS#080</t>
  </si>
  <si>
    <t>PRESTACION DE SERVICIOS DE APOYO A LA SUBDIRECCION DE DEPORTES DEL IMRD</t>
  </si>
  <si>
    <t>SUAREZ PARADA KARLA JULIANA</t>
  </si>
  <si>
    <t>CPS#081</t>
  </si>
  <si>
    <t>DESARROLLAR ACTIVIDADES RECREODEPORTIVAS COMO APOYO  A LA COORDINACION DEL PROGRAMA DE RECREACION COMUNITARIA .</t>
  </si>
  <si>
    <t>CPS#082</t>
  </si>
  <si>
    <t>PRESTACION DE SERVICIOS PROFESIONALES COMO INGENIERO CIVIL PARA APOYAR  EN LOS ASPECTOS TECNICOS Y ADMINISTRATIVOS PROPIOS DE LOS DIFERENTES PROYECTOS Y PROCESOS MISIONALES DEL IMRD.</t>
  </si>
  <si>
    <t>PEREZ MARTINEZ JUAN ISMAEL</t>
  </si>
  <si>
    <t>CPS#083</t>
  </si>
  <si>
    <t>PRESTACION DE SERVICIOS DE APOYO A LA GESTION COMO AUXILIAR DE MANTENIMIENTO  Y ASEO DEL IMRD.</t>
  </si>
  <si>
    <t>CALDERON LIZCANO INES</t>
  </si>
  <si>
    <t>CPS#084</t>
  </si>
  <si>
    <t>PRESTACION DE SERVICIOS DE APOYO A LA GESTION EN LOS PROCESOS DE ADMINISTRACION DE LOS ESCENARIOS DEPORTIVOS QUE ESTAN A CARGO DEL IMRD.</t>
  </si>
  <si>
    <t>CASTRO SALCEDO RICHARD GABRIEL</t>
  </si>
  <si>
    <t>8  MESES</t>
  </si>
  <si>
    <t>CPS#085</t>
  </si>
  <si>
    <t>DESARROLLAR ACTIVIDADES COMO LIDER DEL PROGRAMA DE RECREACION COMUNITARIA DEL IMRD CUCUTA.</t>
  </si>
  <si>
    <t>LEAL HERNANDEZ JHONATAN ANDRES</t>
  </si>
  <si>
    <t>CPS#086</t>
  </si>
  <si>
    <t>DESARROLLAR ACTIVIDADES PARA APOYAR EN LOS ASPECTOS TECNICOS DE LOS DIFERENTES PROYECTOS DE INFRAESTRUCTURA RECREODEPORTIVA Y PROCESOS MISIONALES DEL IMRD COMO ARQUITECTO .</t>
  </si>
  <si>
    <t>LOPEZ ESTUPIÑAN RONALD SMITH</t>
  </si>
  <si>
    <t>CPS#087</t>
  </si>
  <si>
    <t>DESARROLLAR ACTIVIDADES RECREODEPORTIVAS COMO APOYO A LA COORDINACION DEL PROGRAMA CICLOVIAS Y CICLOPASEOS DEL IMRD CUCUTA.</t>
  </si>
  <si>
    <t>CPS#088</t>
  </si>
  <si>
    <t>DESARROLLA ACTIVIDADES RECREODEPORTIVAS COMO APOYO A LA COORDINACION DEL PROGRAMA CICLOVIAS Y CICLOPASEOS DEL IMRD CUCUTA.</t>
  </si>
  <si>
    <t>CPS#089</t>
  </si>
  <si>
    <t>DESARROLLAR ACTIVIDADES RECREODEPORTIVAS COMO APOYO A LA COORDINACION DEL PROGRAMA DEL ADULTO MATOR DEL IMRD CUCUTA.</t>
  </si>
  <si>
    <t>CPS#091</t>
  </si>
  <si>
    <t>PRESTACION DE SERVICIOS DE APOYO A LA GESTION COMO AUXILIAR EN LA VISITA E  IDENTIFICACION DEL ESTADO DE LOS ESCENARIOS RECREODEPORTIVOS.</t>
  </si>
  <si>
    <t>JAIMES CASTELLANOS DITCY JULIETH</t>
  </si>
  <si>
    <t>CPS#092</t>
  </si>
  <si>
    <t>PRESTACION DE SERVICIOS PROFESIONALES COMO ABOGADO ENEL AREA DE INFRAESTRUCTURA DEL IMRD</t>
  </si>
  <si>
    <t>TOLOSA LARA CIINDY VIVIANA</t>
  </si>
  <si>
    <t>CPS#093</t>
  </si>
  <si>
    <t>PRESTACION DE SERVICIOS DE APOYO A LA GESTION COMO AUXILIAR DE MANTENIMIENTO  Y ASEO DEL IMRD</t>
  </si>
  <si>
    <t>JAIMES PARRA NUBIA GRETEL</t>
  </si>
  <si>
    <t>CPS#094</t>
  </si>
  <si>
    <t>DESARROLLAR ACTIVIDADES RECREODEORTIVAS COMO APOYO A LA COORDINACION DEL PROGRAMA CICLOVIAS Y CICLOPASEOS DEL IMRD CUCUTA.</t>
  </si>
  <si>
    <t>CPS#095</t>
  </si>
  <si>
    <t>DESARROLLAR ACTIVIDADES CON POBLACION DE LOS PROGRAMAS RECREODEPORTIVOS ; ESPECIALMENTE EN EL PROGRAMA DE DISCAPACIDAD COMO MONITOR.</t>
  </si>
  <si>
    <t>CPS#096</t>
  </si>
  <si>
    <t>DESARROLLAR ACTIVIDADES CON POBLACION DE LOS PROGRAMAS RECREODEPORTIVOS; ESPECIALMENTE EN EL PROGRAMA DE DISCAPACIDAD  COMO MONITOR.</t>
  </si>
  <si>
    <t>CPS#097</t>
  </si>
  <si>
    <t>DESARROLLAR ACTIVIDADES CON POBLACION DE LOS PROGRAMAS RECREODEPORTIVOS; ESPECIALMENTE EN EL PROGRAMA DE DISCAPACIDAD COMO MONITOR.</t>
  </si>
  <si>
    <t>CPS#098</t>
  </si>
  <si>
    <t>DESARROLLAR ACTIVIDADES COMO ARQUITECTO APOYANDO EN LA ESTRUCTURACION; COORDINACION Y REVISION DE LOS DIFERENTES PROYECTOS DE INFRAESTRUCTURA RECREODEPORTIVAS DEL IMRD</t>
  </si>
  <si>
    <t>GALLEGO BERMUDEZ MARIA KAMILA</t>
  </si>
  <si>
    <t>CPS#099</t>
  </si>
  <si>
    <t>PRESTACION DE SERVICIOS DE APOYO A LA GESTION PARA EL FORTALECIMIENTO DEL  PROCESO MISIONAL FOMANTO DE RECREACION Y DEPORTE DEL IMRD CUCUTA.</t>
  </si>
  <si>
    <t>CPS#100</t>
  </si>
  <si>
    <t>DESARROLLAR ACTIVIDADES RECREODEPORTIVAS COMO APOYO A LA COORDINACION DEL PROGRAMA DE RECREACION COMUNITARIA.</t>
  </si>
  <si>
    <t>CPS#101</t>
  </si>
  <si>
    <t>PRESTACION DE SERVICIOS PROFESIONALES COMO ABOGADO APOYANDO Y ASESORANDO EN LOS PROCESOS JUDICIALES; EXTRAJUDICIALES Y ADMINISTRATIVOS DEL IMRD.</t>
  </si>
  <si>
    <t>ZAMBRANO GALVIS MISAEL ALEXANDER</t>
  </si>
  <si>
    <t>CPS#102</t>
  </si>
  <si>
    <t>CUBIDES FONTECHA SANDRA CONSUELO</t>
  </si>
  <si>
    <t>CPS#103</t>
  </si>
  <si>
    <t>CPS#104</t>
  </si>
  <si>
    <t>DESARROLLAR ACTIVIDADES CON POBLACION DE LOS PROGRAMAS RECREODEPORTIVOS; ESPECIALMENTE COMO APOYO AL PROGRAMA DE DISCAPACIDAD.</t>
  </si>
  <si>
    <t>GALVIS ORTIZ LAURA MARIA</t>
  </si>
  <si>
    <t>CPS#105</t>
  </si>
  <si>
    <t>CPS#106</t>
  </si>
  <si>
    <t>CPS#107</t>
  </si>
  <si>
    <t>CARDENAS MENDOZA YOLEIMA</t>
  </si>
  <si>
    <t>2.1.2.3.2.02.02.009.2.9</t>
  </si>
  <si>
    <t>Servicio para la comunidad sociales y personales - intercolegiados</t>
  </si>
  <si>
    <t>CPS#108</t>
  </si>
  <si>
    <t>PRESTACION DE SERVICIOS PROFESIONALES ESPECIALIZADOS EN LA GESTION DE LOS  PROCESOS Y LAS ACTIVIDADES  DE PROMOCION ORGANIZACION Y SEGUIMIENTO DE LOS PROGRAMAS QUE CONFORMAN EL PROYECTO DEPORTE SOCIAL COMUNITARIO DE LA SUBDIRECCION DE RECREACION Y DEPORTES DEL IMRD .</t>
  </si>
  <si>
    <t>VERA GRANADOS OSCAR GONZALO</t>
  </si>
  <si>
    <t>4 MES 15D</t>
  </si>
  <si>
    <t>CPS#109</t>
  </si>
  <si>
    <t>DESARROLLAR ACTIVIDADES RECREODEPORTIVAS COMO APOYO A LA COORDINACION DEL PROGRAMA DE RECREACION COMUNITARIA</t>
  </si>
  <si>
    <t>CPS#110</t>
  </si>
  <si>
    <t>PRESTACION DE SERVICIOS PROFESIONALES COMO INGENIERO AGRONOMO PARA EL CUIDADO ; PROTECCION; MANTENIMIENTO Y CONSERVACION DE LAS ZONAS VERDES DEL ESTADIO CENTENARIO CUCTA 75 Y PARQUE PLAYA.</t>
  </si>
  <si>
    <t>CPS#111</t>
  </si>
  <si>
    <t>DESARROLLAR ACTIVIDADES COMO LIDER DEL PROGRAMA DE DISCAPACIDAD DEL IMRD CUCUTA.</t>
  </si>
  <si>
    <t>CPS#112</t>
  </si>
  <si>
    <t>CPS#113</t>
  </si>
  <si>
    <t>CPS#114</t>
  </si>
  <si>
    <t>PRESTAR SERVICIOS PROFESIONALES COMO INGENIERO CIVIL APOYANDO EN LA REVISION Y EVALUACION TECNICA DE LOS PROCESOS CONTRACTUALES RELACIONADOS CON EL AREA DE INFRAESTRUCTURA.</t>
  </si>
  <si>
    <t>CPS#115</t>
  </si>
  <si>
    <t>CPS#116</t>
  </si>
  <si>
    <t>RIAÑO GUILLYN AMINTA DOMINANDA</t>
  </si>
  <si>
    <t>CPS#117</t>
  </si>
  <si>
    <t>DESARROLLAR ACTIVIDADES EN LOS PROCESOS MISIONALES DE INFRAESTRUCTURA  DE LOS ESCENARIOS RECREODEPORTIVOS COMO INGENIERO CIVIL.</t>
  </si>
  <si>
    <t>PATIÑO MOROS YBANOMA ROCIO</t>
  </si>
  <si>
    <t>CPS#118</t>
  </si>
  <si>
    <t>PRESTAR SERVICIOS PROFESIONALES COMO PSICOLOGO PARA LA REALIZACION DE ACTIVIDADES RECREODEPORTIVAS EN EL PROGRAMA DISCAPACIDAD DEL IMRD CUCUTA.</t>
  </si>
  <si>
    <t>SALAZAR PEREZ LILIANA MARIA</t>
  </si>
  <si>
    <t>CPS#119</t>
  </si>
  <si>
    <t>PRESTACION DE SERVICIOS DE APOYO A LA GESTION COMO AUXILIAR DE MANTENIMIENTO Y ASEO DEL IMRD</t>
  </si>
  <si>
    <t>LANDINEZ VELAZCO AMANDA LIGIA</t>
  </si>
  <si>
    <t>2.1.2.3.2.02.02.009.2.3</t>
  </si>
  <si>
    <t>Servicio para la comunidad ; sociales y personales- Estimulos economicos</t>
  </si>
  <si>
    <t>CONV CONVENIO</t>
  </si>
  <si>
    <t>ANAUR ESFUERZOS TECNICOS; ADMINISTRATIVOS Y FINANCIEROS PARA PATROCINAR LA PARTICICPACION DE DEPORTISTAS DEL CLUB DEPORTIVOS SIGLO XXI AUDITIVO; EN EL EVENTO DEPORTIVO DENOMINADO "TORNEO PREPARATIVO PARA JUEGOS PARANACIONALES 2023; EN LAS DISCIPLINAS DEPORTIVAS DE FUTBOL; BALONCESTO MASCULINO Y FEMENINO Y ATLETISMO - PISTA Y CAMPO " A REALIZARSE EN EL MUNICIPIOS DE PAMPLONA; DEPARTAMENTO NORTE DE SANTANDER; DEL 09 AL 13 DE FEBRERO DE 2023.</t>
  </si>
  <si>
    <t>CLUB DEPORTIVO SIGLO XXI AUDITIVO</t>
  </si>
  <si>
    <t>901543610-1</t>
  </si>
  <si>
    <t>6 DIAS</t>
  </si>
  <si>
    <t>ANUAR ESFUERZOS TECNICOS; ADMINISTRATIVOS Y FINANCIEROS PARA PATROCINAR LA PARTICIPACION DE DEPORTISTAS DEL CLUB DEPORTIVO FUTSAL AUDITIVO; EN EL EVENTO DEPORTIVO DENOMINADO " TORNEO PREPARATORIO PARA JUEGOS PARANACIONALES 2023 ; EN LAS DISCIPLINAS DEPORTIVAS  DE FUTBOL SALA MASCULINO Y FEMENINO ; TENIS DE MESA; AJEDREZ Y BOWLING." A REALIZASERSE EN EL MUNICIPIO DE PAMPLONA; DEPARTAMENTO DE NORTE DE SANTANDER; DEL 09 AL 13 DE FEBRERO DE 2023.</t>
  </si>
  <si>
    <t>CLUB DEPORTIVO FUTSAL AUDITIVO</t>
  </si>
  <si>
    <t>901543792-3</t>
  </si>
  <si>
    <t>5 DIAS</t>
  </si>
  <si>
    <t>CPS#120</t>
  </si>
  <si>
    <t>DESARROLLAR ACTIVIDADES OPERATIVAS Y LOGISTICAS PARA RECREOVIAS Y DEMAS EVENTOS RECREODEPORTIVOS DEL IMRD CUCUTA.</t>
  </si>
  <si>
    <t>SANCHEZ GELVEZ MANUEL ALEJANDRO</t>
  </si>
  <si>
    <t>CPS#121</t>
  </si>
  <si>
    <t>DESARROLLAR ACTIVIDADES OPERATIVAS Y LOGISTICAS PARA RECREOVIAS Y DEMAS EVENTOS RECREODEPORTIVOS DEL IMRD CUCUTA</t>
  </si>
  <si>
    <t>RINCON ACEVEDO REINALDO ISIDRO</t>
  </si>
  <si>
    <t>CPS#123</t>
  </si>
  <si>
    <t>DESARROLLAR ACTIVIDADES COMO APOYO A LA COORDINACION DEL PROGRAMA CLUBES DEPORTIVOS.</t>
  </si>
  <si>
    <t>TELLEZ CRISTANCHO RANDY FRANCISCO</t>
  </si>
  <si>
    <t>CPS#124</t>
  </si>
  <si>
    <t>DESARROLLAR ACTIVIDADES  COMOA POYO A LA COORDINACION DEL PROGRAMA CLUBES DEPORTIVOS.</t>
  </si>
  <si>
    <t>POLENTINO VIVAS SAMIR ADOLFO</t>
  </si>
  <si>
    <t>CPS#125</t>
  </si>
  <si>
    <t>DESARROLLAR ACTIVIDADES COMO FISIOTERAPEUTA APOYANDO LOS PROGRAMAS  DE RECREACION Y DEPORTE.</t>
  </si>
  <si>
    <t>CONTRERAS MENDOZA MYRIAM JACKELINE</t>
  </si>
  <si>
    <t>CPS#126</t>
  </si>
  <si>
    <t>SANCHEZ ACEVEDO MANUEL SALVADOR</t>
  </si>
  <si>
    <t>CPS#122</t>
  </si>
  <si>
    <t>MORENO ISIDRO JESUS DAVID</t>
  </si>
  <si>
    <t>CPS#127</t>
  </si>
  <si>
    <t>NAVAS CORDERO VIVIANA ANDREA</t>
  </si>
  <si>
    <t>CPS#128</t>
  </si>
  <si>
    <t>VERA MONSALVE YURLEY CAMILA</t>
  </si>
  <si>
    <t>CPS#129</t>
  </si>
  <si>
    <t>CPS#130</t>
  </si>
  <si>
    <t>PRESTACION DE SERVICIOS PROFESIONALES COMO INGENIERO EN EL PROGRAMA DE VISITA E IDENTIFICACION DEL ESTADO DE LOS ESCENARIOS RECREODEPORTIVOS DE LA ZONA URBANA DE SAN JOSE DE CUCUTA .</t>
  </si>
  <si>
    <t>CPS#131</t>
  </si>
  <si>
    <t>PRESTACION DE SERVICIOS PROFESIONALES COMO ARQUITECTO EN EL PROGRAMA DE VISITA E IDENTIFICACION DEL ESTADO DE LOS ESCENARIOS RECREODEPORTIVOS DE LA ZONA URBANA DE SAN JOSE DE CUCUTA.</t>
  </si>
  <si>
    <t>CLARO TORRES TATIANA DANIELA</t>
  </si>
  <si>
    <t>CPS#132</t>
  </si>
  <si>
    <t>PRESTACION DE SERVICIOS DE APOYO A LA GESTION EN EL CONTROL DE LAS TAREAS  ASIGNADAS AL PERSONAL DE CUADRILLA PARA EL MANTENIMIENTO ; ADECUACION Y REPARACION DE ESCENARIOS RECREODEPORTIVOS.</t>
  </si>
  <si>
    <t>ROYERO LOPEZ EDWIN ROLANDO</t>
  </si>
  <si>
    <t>CPS#133</t>
  </si>
  <si>
    <t>DESARROLLAR ACTIVIDADES COMO APOYO A LA COORDINACION DEL PROGRAMA  CLUBES DEPORTIVOS.</t>
  </si>
  <si>
    <t>BARAJAS MURILLO SONIA ESPERANZA</t>
  </si>
  <si>
    <t>CPS#134</t>
  </si>
  <si>
    <t>DESARROLAR ACTIVIDADES COMO APOYO A LA COORDINACION DELPROGRAMA CLUBES DEPORTIVOS</t>
  </si>
  <si>
    <t>SANCHEZ PEREZ ANA LISBETH</t>
  </si>
  <si>
    <t>CPS#135</t>
  </si>
  <si>
    <t>GALVIS ORTIZ VICTOR ANDRES</t>
  </si>
  <si>
    <t>CPS#136</t>
  </si>
  <si>
    <t>PRESTACION DE SERVICIOS PROFESIONALES COMO INGENIERO EN EL PROGRAMA DE VISITA E IDENTIFICACION DEL ESTADO DE LOS ESCENARIOS RECREODEPORTIVOS DE LA ZONA URBANA DE SAN JOSE DE CUCUTA.</t>
  </si>
  <si>
    <t>CPS#137</t>
  </si>
  <si>
    <t>PRESTACION DE SERVICIOS PROFESIONALES COMO INGENIERO EN EL PROGRAMA DE VISITA  E IDENTIFICACION DEL ESTADO DE LOS ESCENARIOS RECREODEPORTIVOS DE LA ZONA URBANA DE SAN JOSE DE CUCUTA .</t>
  </si>
  <si>
    <t>PARRA CASTRO JULIAN JOSE</t>
  </si>
  <si>
    <t>CPS#138</t>
  </si>
  <si>
    <t>CPS#139</t>
  </si>
  <si>
    <t>DESARROLLAR ACTIVIDADES COMO APOYO A LA COORDINACION DEL PROGRAMA CICLOVIAS Y CICLOPASEOS DEL IMRD CUCUTA.</t>
  </si>
  <si>
    <t>SILVA BOTELLO HARLEN NAYID</t>
  </si>
  <si>
    <t>CPS#140</t>
  </si>
  <si>
    <t>DESARROLLAR LOS PROGRAMAS DE CICLOVIAS; RECREOVIA Y CICLOPASEOS;  ESPECIALMENTE ATENDIENDO LAS ACTIVIDADES EJERCITACION FISICA COMO MONITOR.</t>
  </si>
  <si>
    <t>REYES MEDINA JORGE ALBERTO</t>
  </si>
  <si>
    <t>CPS#141</t>
  </si>
  <si>
    <t>SANTOS PATIÑO JEAN CARLOS</t>
  </si>
  <si>
    <t>CPS#142</t>
  </si>
  <si>
    <t>PARADA RAMIREZ DIANA ISABEL</t>
  </si>
  <si>
    <t>2.1.2.3.2.02.02.005.03.2</t>
  </si>
  <si>
    <t>Servicio de mantenimiento y  adecuación de la infraestructura deportiva en el municipio de San José de Cúcuta</t>
  </si>
  <si>
    <t>ADQUISICION DE MAQUINARIA Y HERRRAMIENTAS DE CONSTRUCCION PARA EL AREA  DE INFRAESTRUCTURA DEL IMRD</t>
  </si>
  <si>
    <t>CENTRO DE LA CONSTRUCCION C&amp;C S A S</t>
  </si>
  <si>
    <t>901037953-2</t>
  </si>
  <si>
    <t>10 M Y 20D</t>
  </si>
  <si>
    <t>CPS#143</t>
  </si>
  <si>
    <t>DESARROLAR ACTIVIDADES DE APOYO A LA GESTION PARA EL FORTALECIMIENTO  DE LOS PROGRAMAS MISIONALES ENFOCADOS A INCENTIVAR LA SALUD PREVENTIVA MEDIANTE LA PRACTICA DEL DEPORTE Y LOS HABITOS DE ALIMENTACION SANA Y SALUDABLE.</t>
  </si>
  <si>
    <t>BOTELLO VEGA DIANA ESTHER</t>
  </si>
  <si>
    <t>CPS#144</t>
  </si>
  <si>
    <t>DDESARROLLAR ACTIVIDADES COMO AUXILIAR PARA EL FORTALECIMIENTO DE LOS PROGRAMAS  MISIONALES ENFOCADOS A INCENTIVAR LA SALUD PREVENTIVA MEDIANTE LA PRACTICA  DEL DEPORTE Y LOS HABITOS DE ALIMENTACION SANA Y SALUDABLE.</t>
  </si>
  <si>
    <t>GOMEZ PARADA BRANDON PHILIP</t>
  </si>
  <si>
    <t>CPS#145</t>
  </si>
  <si>
    <t>BOADA RODRIGUEZ CARLOS FABIAN</t>
  </si>
  <si>
    <t>CPS#146</t>
  </si>
  <si>
    <t>DESARROLLAR LOS PROGRAMAS DE CICLOVIAS; RECREOVIA Y CICLOPASEOS; RECREOVIA Y CICLOPASEOS; ESPECIALMENTE ATENDIENDO LAS ACTIVIDADES EJERCITACION FISICA COMO MONITOR.</t>
  </si>
  <si>
    <t>CPS#147</t>
  </si>
  <si>
    <t>DESARROLLAR LOS PROGRAMAS DE CICLOVIAS; RECREOVIA Y CICLOPASEOS;  RECREOVIA Y CICLOPASEOS; ESPECIALMENTE ATENDIENDO LAS ACTIVIDADES EJERCITACION FISICA COMO MONITOR.</t>
  </si>
  <si>
    <t>CABALLERO AYALA EDGAR ALEJANDRO</t>
  </si>
  <si>
    <t>CPS#148</t>
  </si>
  <si>
    <t>DESARROLLAR LOS PROGRAMAS DE CICLOVIAS; RECREOVIA Y CICLOPASEOS ; ESPECIALMENTE ATENDIENDO LAS ACTIVIDADES EJERCITACION FISICA COMO MONITOR.</t>
  </si>
  <si>
    <t>CPS#149</t>
  </si>
  <si>
    <t>DESARROLLAR ACTIVIDADES OPERATIVAS Y LOGISTICAS PARA RECREOVIAS Y DEMAS  EVENTOS RECREODEPORTIVOS DEL IMRD CUCUTA</t>
  </si>
  <si>
    <t>GARCIA SOLANO RONALD FABIAN</t>
  </si>
  <si>
    <t>CPS#150</t>
  </si>
  <si>
    <t>DESARROLLAR ACTIVIDADES OPERATIVAS Y LOGISTICAS PARA RECREOVIAS Y DEMAS  EVENTOS RECREODEPORTIVOS DEL IMRD CUCUTA.</t>
  </si>
  <si>
    <t>GELVEZ PEREZ JUAN FERNANDO</t>
  </si>
  <si>
    <t>CPS#151</t>
  </si>
  <si>
    <t>SANDOVAL CAICEDO FREDDY ORIOL</t>
  </si>
  <si>
    <t>CPS#152</t>
  </si>
  <si>
    <t>CLARO RUIZ JOSE ALEJANDRO</t>
  </si>
  <si>
    <t>CPS#153</t>
  </si>
  <si>
    <t>CPS#154</t>
  </si>
  <si>
    <t>DESARROLLAR ACTIVIDADES COMO APOYO AL PROGRAMA JUEGOS DEL IMRD CUCUTA.</t>
  </si>
  <si>
    <t>MONTAÑEZ BELLO JHON JAIRO</t>
  </si>
  <si>
    <t>CPS#155</t>
  </si>
  <si>
    <t>DESARROLLAR ACTIVIDADES COMO MONITOR DEL PROGRAMA JUEGOS DEL IMRD CUCUTA .</t>
  </si>
  <si>
    <t>VELANDIA AREVALO JORGE OVED</t>
  </si>
  <si>
    <t>CPS#156</t>
  </si>
  <si>
    <t>2.1.2.3.2.02.02.009.1.2</t>
  </si>
  <si>
    <t>Servicios para la comunidad sociales y personales ESCUELAS DEPORTIVAS</t>
  </si>
  <si>
    <t>CPS#166</t>
  </si>
  <si>
    <t>DESARROLLAR ACTIVIDADES COMO MONITOR DEL PROGRAMA ESCUELAS DE FORMACION DEPORTIVA Y FOMENTO DEL IMRD CUCUTA</t>
  </si>
  <si>
    <t>CPS#164</t>
  </si>
  <si>
    <t>DESARROLLAR ACTIVIDADES COMO MONITOR DEL PROGRAMA ESCUELAS DE FORMACION DEPORTIVA Y FOMENTO DEL IMRD CUCUTA.</t>
  </si>
  <si>
    <t>CPS#157</t>
  </si>
  <si>
    <t>SANGUINO RODRIGUEZ EDGAR JOSE</t>
  </si>
  <si>
    <t>CPS#158</t>
  </si>
  <si>
    <t>DESARROLLAR ACTIVIDADES  COMO FISIOTERAPEUTA APOYANDO LOS PROGRAMAS  DE RECREACION Y DEPORTTE.</t>
  </si>
  <si>
    <t>CPS#160</t>
  </si>
  <si>
    <t>QUIJANO CARDENAS ASTRID</t>
  </si>
  <si>
    <t>CPS#161</t>
  </si>
  <si>
    <t>DURAN ORTIZ KEVYN JESID</t>
  </si>
  <si>
    <t>CPS#162</t>
  </si>
  <si>
    <t>PRESTACION DE SERVICIOS PROFESIONALES COMO INGENIERO  EN EL PROGRAMA  DE VISITA E IDENTIFICACION DEL ESTADO DE LOS ESCENARIOS RECREODEPORTIVOS DE LA ZONA URBANA DE SAN JOSE DE CUCUTA.</t>
  </si>
  <si>
    <t>CPS#163</t>
  </si>
  <si>
    <t>DESARROLLAR ACTIVIDADES COMO MONITOR DEL PROGRAMA JUEGOS DEL IMRD CUCUTA</t>
  </si>
  <si>
    <t>QUINTERO IBARRA MAGDA LUCIA</t>
  </si>
  <si>
    <t>CPS#167</t>
  </si>
  <si>
    <t>DESARROLLAR ACTIVIDADES COMO FISIOTERAPEUTA APOYANDO LOS PROGRAMAS DE RECREACION Y DEPORTE .</t>
  </si>
  <si>
    <t>RIVERA RESTREPO DANIEL FERNANDO</t>
  </si>
  <si>
    <t>CPS#168</t>
  </si>
  <si>
    <t>RODRIGUEZ HERNANDEZ CARMEN YESSICA</t>
  </si>
  <si>
    <t>CPS#169</t>
  </si>
  <si>
    <t>DESARROLLAR ACTIVIDADES COMO PSICOLOGA APOYANDO LOS PROGRAMAS DE RECREACION Y DEPORTE</t>
  </si>
  <si>
    <t>LEDEZMA CARVAJAL JINNA ESLENDY</t>
  </si>
  <si>
    <t>CPS#170</t>
  </si>
  <si>
    <t>CPS#171</t>
  </si>
  <si>
    <t>CONTRERAS GUERRERO ELIANA MARCELA</t>
  </si>
  <si>
    <t>CPS#172</t>
  </si>
  <si>
    <t>LEAL ORTEGA DIEGO FERNANDO</t>
  </si>
  <si>
    <t>CPS#173</t>
  </si>
  <si>
    <t>PRESTACION DE SERVICIOS PROFESIONALES APOYANDO EN LOS PROCESOS DE  INFRAESTRUCTURA DE LOS ESCENARIOS RECREODEPORTIVOS</t>
  </si>
  <si>
    <t>CAMPO CARDENAS JULIAN FERNANDO</t>
  </si>
  <si>
    <t>CPS#174</t>
  </si>
  <si>
    <t>ACOSTA ALVAREZ DIANNY</t>
  </si>
  <si>
    <t>CPS#175</t>
  </si>
  <si>
    <t>CPS#177</t>
  </si>
  <si>
    <t>URBINA PABON JORGE ALONSO</t>
  </si>
  <si>
    <t>CPS#178</t>
  </si>
  <si>
    <t>DESARROLLAR ACTIVIDADES COMO FISIOTERAPEUTA APOYANDO LOS PROGRAMAS DE RECREACION Y DEPORTE</t>
  </si>
  <si>
    <t>SILVA RAMON ANA MARIA</t>
  </si>
  <si>
    <t>CPS#179</t>
  </si>
  <si>
    <t>MONCADA URBINA GABRIEL</t>
  </si>
  <si>
    <t>CPS#180</t>
  </si>
  <si>
    <t>VIVAS CONTRERAS JEFFERSON ANDRES</t>
  </si>
  <si>
    <t>CPS#181</t>
  </si>
  <si>
    <t>DESARROLLAR ACTIVIDADES COMO APOYO A LA COORDINACION DEL PROGRAMA  ESCUELAS DE FORMACION DEPORTIVA Y FOMENTO DEL IMRD CUCUTA.</t>
  </si>
  <si>
    <t>UREÑA PARRA MARYURY TATIANA</t>
  </si>
  <si>
    <t>CPS#182</t>
  </si>
  <si>
    <t>RODRIGUEZ ROLON RULJAMAR</t>
  </si>
  <si>
    <t>CPS#183</t>
  </si>
  <si>
    <t>CPS#176</t>
  </si>
  <si>
    <t>DESARROLLAR ACTIVIDADES COMO MONITOR DEL PROGRAMA ESCUELAS DE FORMACION DEPORTIVA  Y FOMENTO DEL IMRD CUCUTA.</t>
  </si>
  <si>
    <t>GOMEZ CASTRO ANDREA VALENTINA</t>
  </si>
  <si>
    <t>2.1.2.3.2.02.02.009.2.10</t>
  </si>
  <si>
    <t>Servicio para la comunidad sociales y personales - Intercorregimientos</t>
  </si>
  <si>
    <t>SAMC SAMC</t>
  </si>
  <si>
    <t>APOYO LOGISTICO Y ORGANIZATIVO PARA EL DESARROLLO DE LOS JUEGOS  INTERCORREGIMIENTOS Y CARRERA ATLETICA " BATALLA DE CUCUTA " VERSION 2023.</t>
  </si>
  <si>
    <t>SOCIEDAD DE COMERCIALIZACION INTERNACIONAL MRG VIVAS SAS</t>
  </si>
  <si>
    <t>900261146-0</t>
  </si>
  <si>
    <t>2.1.2.3.2.02.02.009.2.1</t>
  </si>
  <si>
    <t>Servicios para la comuidad sociales y personales- eventos deportivos</t>
  </si>
  <si>
    <t>CPS#184</t>
  </si>
  <si>
    <t>DESARROLLAR ACTIVIDADES CON POBLACION DE LOS PROGRAMAS RECREODEPORTIVOS; ESPECIALMENTE EN EL PROGRAMA DEL ADULTO MAYOR COMO MONITOR.</t>
  </si>
  <si>
    <t>VILLAN BAUTISTA YANETH AMPARO</t>
  </si>
  <si>
    <t>CPS#185</t>
  </si>
  <si>
    <t>LINDARTE GONZALEZ GLORIA ESPERANZA</t>
  </si>
  <si>
    <t>CPS#186</t>
  </si>
  <si>
    <t>DESARROLLAR ACTIVIDADES DEL PROGRAMA RECREACION COMUNITARIA COMO  PSICOPADAGOGA.</t>
  </si>
  <si>
    <t>SANCHEZ RODRIGUEZ DORIS</t>
  </si>
  <si>
    <t>CPS#187</t>
  </si>
  <si>
    <t>DESARROLLAR LOS PROGRAMAS DE CICLOVIAS; RECREOVIA Y CICLOPASEOS ESPECIALMENTE ATENDIENDO LAS ACTIVIDADES EJERCITACION FISICA COMO MONITOR.</t>
  </si>
  <si>
    <t>HERNANDEZ RANGEL SANDY LUZ</t>
  </si>
  <si>
    <t>CPS#188</t>
  </si>
  <si>
    <t>DESARROLLAR ACTIVIDADES COMO MONITOR DEL PROGRAMA ESCUELAS DE FORMACION  DEPORTIVA Y FOMENTO DEL IMRD CUCUTA</t>
  </si>
  <si>
    <t>PARADA CARDENAS MISAEL ASDRUBAL</t>
  </si>
  <si>
    <t>CPS#189</t>
  </si>
  <si>
    <t>CPS#190</t>
  </si>
  <si>
    <t>CPS#191</t>
  </si>
  <si>
    <t>PRESTAR SERVICIOS DE APOYO A LA GESTION PARA EL FORTALECIMIENTO INSTITUCIONAL EN EL AREA DE SUBDIRECCION DE RECREACION Y DEPORTES.</t>
  </si>
  <si>
    <t>CPS#192</t>
  </si>
  <si>
    <t>DESARROLLAR ACTIVIDADES COMO APOYO A LA COORDINACION DEL PROGRAMA ESCUELAS  DE FORMACION DEPORTIVA Y FOMENTO DEL IMRD CUCUTA.</t>
  </si>
  <si>
    <t>CPS#193</t>
  </si>
  <si>
    <t>RUBIO LOPEZ VALENTINA</t>
  </si>
  <si>
    <t>CPS#194</t>
  </si>
  <si>
    <t>DESARROLLAR ACTIVIDADES COMO PSICOLOGA APOYANDO LOS PROGRAMAS DE  RECREACION Y DEPORTE</t>
  </si>
  <si>
    <t>CABEZA GELVEZ LUISA FERNANDA</t>
  </si>
  <si>
    <t>CPS#195</t>
  </si>
  <si>
    <t>DESARROLLAR ACTIVIDADES OPERATIVAS Y LOGISTICAS PARA RECREOVIAS Y DEMAS  EVENTOS RECREODEPORTIVOS DEL IMRD CUCUTA .</t>
  </si>
  <si>
    <t>TAMY RODRIGUEZ ROSEMBER</t>
  </si>
  <si>
    <t>CPS#196</t>
  </si>
  <si>
    <t>HERNANDEZ CASADIEGO LUIS ALEXANDER</t>
  </si>
  <si>
    <t>CPS#197</t>
  </si>
  <si>
    <t>JIMENEZ ARENAS FREDDY ALONSO</t>
  </si>
  <si>
    <t>CPS#165</t>
  </si>
  <si>
    <t>DESARROLLAR ACTIVIDADES COMO LIDER DEL PROGRAMA ESCUELAS DE FORMACION DEPORTIVA Y FOMENTO DEL IMRD CUCUTA</t>
  </si>
  <si>
    <t>CPS#198</t>
  </si>
  <si>
    <t>DESARROLLAR ACTIVIDADES RECREODEPORTIVAS COMO MONITOR DEL PROGRAMA  DEPORTE SOCIAL COMUNITARIO DEL IMRD CUCUTA.</t>
  </si>
  <si>
    <t>DIAZ RAMIREZ GERSON DAVID</t>
  </si>
  <si>
    <t>CPS#199</t>
  </si>
  <si>
    <t>DESARROLLAR ACTIVIDADES RECREODEPORTIVAS COMO LIDER DEL PROGRAMA DEPORTE SOCIAL COMUNITARIO DEL IMRD  CUCUTA</t>
  </si>
  <si>
    <t>ORTIZ QUIÑONEZ OSCAR FAUSTINO</t>
  </si>
  <si>
    <t>CPS#200</t>
  </si>
  <si>
    <t>DESARROLLAR ACTIVIDADES RECREODEPORTIVAS COMO MONITOR DEL PROGRAMA  DEPORTE SOCIAL COMINITARIO DEL IMRD CUCUTA.</t>
  </si>
  <si>
    <t xml:space="preserve"> 7 MESES</t>
  </si>
  <si>
    <t>CPS#201</t>
  </si>
  <si>
    <t>5 MESES</t>
  </si>
  <si>
    <t>CPS#202</t>
  </si>
  <si>
    <t>DESARROLLAR LOS PROGRAMAS DE CICLOVIAS; RECREOVIA Y CICLOPASEOS ; ESPECIALMENTE ATENDIENDO LAS ACTIVIDADES EJERCITACION FISICA COMO MONITOR .</t>
  </si>
  <si>
    <t>TORRADO BOHADA INGRI JOHANA</t>
  </si>
  <si>
    <t>CPS#203</t>
  </si>
  <si>
    <t>DESARROLLAR ACTIVIDADES COMO MONITOR DEL PROGRAMA DE ESCUELAS DE FORMACION DEPORTIVA Y FOMENTO DEL IMRD CUCUTA .</t>
  </si>
  <si>
    <t>ARAQUE MARQUEZ YARITZA</t>
  </si>
  <si>
    <t>CPS#204</t>
  </si>
  <si>
    <t>CPS#205</t>
  </si>
  <si>
    <t>CPS#206</t>
  </si>
  <si>
    <t>DESARROLAR ACTIVIDADES RECREODEPORTIVAS COMO LIDER DEL PROGRAMA  CIENCIAS APLICADAS AL DEPORTE Y ALTO RENDIMIENTO .</t>
  </si>
  <si>
    <t>MARIÑO SANCHEZ VICTOR JOSE</t>
  </si>
  <si>
    <t>CPS#207</t>
  </si>
  <si>
    <t>NOVA RAMIREZ JOSE URIEL</t>
  </si>
  <si>
    <t>CPS#208</t>
  </si>
  <si>
    <t>DESARROLLAR ACTIVIDADES COMO MONITOR DEL PROGRAMA ESCUELAS DE FORMACION  DEPORTIVA Y FOMENTO DEL IMRD CUCUTA.</t>
  </si>
  <si>
    <t>ADICION CMC-002-2023 MANTENIMIENTO Y CONSERVACION DE LAS ZONAS VERDES  Y SUPERFICIE DEL CAMPO DE JUEGO EN GRAMA NATURAL DEL ESCENARIO DEPORTIVO ESTADIO GENERAL SANTANDER.</t>
  </si>
  <si>
    <t>SUMINISTRO DE MATERIALES DE CONSTRUCCION PARA LAS ADECUACIONES DE ESCENARIOS RECREODEPORTIVOS DEL MUNICIPIO DE SAN JOSE DE CUCUTA.</t>
  </si>
  <si>
    <t>EMPRESA DE PLANES Y SERVICIOS DE COLOMBIA S.A.S.</t>
  </si>
  <si>
    <t>901161309-9</t>
  </si>
  <si>
    <t>10 MES 6 D</t>
  </si>
  <si>
    <t>CMC-003-2023</t>
  </si>
  <si>
    <t>ADICION CMC-003-2023 ADQUISICION DE MAQUINARIA Y HERRAMIENTAS DE CONSTRUCCION  PARA EL AREA DE INFRAESTRUCTURA DEL IMRD .</t>
  </si>
  <si>
    <t>10 MES 3 D</t>
  </si>
  <si>
    <t>ANUAR ESFUERZAS TECNICOS; ADMINISTRATIVOS Y FINANCIEROS PARA PATROCINAR LA PARTICIPACION DE DEPORTISTAS DEL CLUB DEPORTIVO PALMA SECA FUTBOL CLUB; EN EL EVENTO DEPORTIVO DE FUTBOL DENOMINADO "TORNEO CARTAGENA CUP COLOMBIA 2023 " A REALIZAR EN LA CIUDAD DE CARTAGENA; DEPARTAMENTO DE BOLIVAR DEL 01 AL 14 DE MARZO DE 2023.</t>
  </si>
  <si>
    <t>CLUB DEPORTIVO PALMA SECA</t>
  </si>
  <si>
    <t>901666624-2</t>
  </si>
  <si>
    <t>4 DIAS</t>
  </si>
  <si>
    <t>ANUAR ESFUERZOS TECNICOS; ADMINISTRATIVOS Y FINANCIEROS PARA PATROCINAR LA PARTICIPACION DE DEPORTISTAS DEL CLUB DEPORTIVO ZONA PORTERS EN EL EVENTO DEPORTIVO DE FUTBOL DENOMINADO "XXI TORNEO INTERNACIONAL HEXAGONAL DE SANTA MARTA " A REALIZARSE EN LA CIUDAD DE SANTA MARTA; DEPARTAMENTO  DE MAGDALENA; DEL 15 AL 19 DE MARZO DE 2023</t>
  </si>
  <si>
    <t>CLUB DEPORTIVO ZONA PORTERS</t>
  </si>
  <si>
    <t>901639206-2</t>
  </si>
  <si>
    <t>CPS#209</t>
  </si>
  <si>
    <t>DESARROLLAR ACTIVIDADES COMO MONITOR DEL PRRGRAMA ESCUELAS DE FORMACION DEPORTIVA Y FOMENTO DEL IMRD CUCUTA.</t>
  </si>
  <si>
    <t>CPS#210</t>
  </si>
  <si>
    <t>CPS#214</t>
  </si>
  <si>
    <t>ADICION SAMC-001-2023 APOYO LOGISTICO Y ORGANIZATIVO PARA EL DESARROLLO  DE LOS JUEGOS INTERCORREGIMIENTOS Y CARRERA ATLETICA "BATALLA DE CUCUTA " VERSION 2023.</t>
  </si>
  <si>
    <t>2.1.2.3.2.02.02.009.2.2</t>
  </si>
  <si>
    <t>Servicios para la comunidad; sociales y personales- eventos deportivos</t>
  </si>
  <si>
    <t>2.1.2.3.2.02.02.005.04.1</t>
  </si>
  <si>
    <t>Servicio de mantenimiento y adecuación de infraestructura deportiva del municipio de San José de Cúcuta</t>
  </si>
  <si>
    <t>CPS#215</t>
  </si>
  <si>
    <t>DESARROLLAR ACTIVIDADES PARA APOYAR EN LOS ASPECTOS TECNICOS DE LOS DIFERENTES  PROYECTOS DE INFRAESTRUCTURA RECREODEPORTIVA Y PROCESOS MISIONALES  DEL IMRD COMO ARQUITECTO.</t>
  </si>
  <si>
    <t>GONZALEZ RODRIGUEZ PEDRO JESUS</t>
  </si>
  <si>
    <t>CPS#216</t>
  </si>
  <si>
    <t>DESARROLAR ACTIVIDADES DE APOYO A LA GESTION DEL PROGRAMA CIENCIAS  APLICADAS Y ALTO RENDIMIENTO DEL IMRD CUCUTA.</t>
  </si>
  <si>
    <t>BUITRAGO LEON LUISA FERNANDA</t>
  </si>
  <si>
    <t>CPS#217</t>
  </si>
  <si>
    <t>DESARROLLAR ACTIVIDADES OPERATIVAS Y LOGISTICAS PARA RECREOVIAS Y DEMAS  EVENTOS RECREODEPORIVOS DEL IMRD CUCUTA</t>
  </si>
  <si>
    <t>2.10.2.1.2.01.01.003.03.1</t>
  </si>
  <si>
    <t>Maquinas para oficinay contabilidad  y sus partes  y accesorios</t>
  </si>
  <si>
    <t>CPS#218</t>
  </si>
  <si>
    <t>ACTUALIZACION INTEGRAL DEL SISTEMA TNS EN SUS DIFERENTES MODULOS</t>
  </si>
  <si>
    <t>CPS#219</t>
  </si>
  <si>
    <t>DESARROLLAR ACTIVIDADES RECREODEPORTIVAS COMO APOYO A LA COORDINACION DEL PROGRAMA DEPORTE SOCIAL COMUNITARIO DEL IMRD  CUCUTA.</t>
  </si>
  <si>
    <t>FARFAN TORO WILLIAM</t>
  </si>
  <si>
    <t>CPS#220</t>
  </si>
  <si>
    <t>DESARROLLAR ACTIVIDADES RECREODEPOERTIVAS COMO MONITOR DEL PROGRAMA DEPORTE SOCIAL COMUNITARIO DEL IMRD CUCUTA</t>
  </si>
  <si>
    <t>GOMEZ OSPINA DANIEL ADOLFO</t>
  </si>
  <si>
    <t>CPS#221</t>
  </si>
  <si>
    <t>PRESTAR SERVICIOS SERVICIOS PROFESIONALES EN LOS PROCESOS DE ADMINISTRACION  DE LOS ESCENARIOS DEPORTIVOS QUE ESTAN A CARGO DEL IMRD.</t>
  </si>
  <si>
    <t>BAYONA CARDENAS ROLANDO ENRIQUE</t>
  </si>
  <si>
    <t>CPS#223</t>
  </si>
  <si>
    <t>DESARROLLAR ACTIVIDADES RECREODEPORTIVAS COMO MONITOR DEL PROGRAMA  DEPORTE SOCIAL COMUNITARIO DEL IMRD CUCUTA</t>
  </si>
  <si>
    <t>ORTEGA MORENO LISBANIA</t>
  </si>
  <si>
    <t>CPS#222</t>
  </si>
  <si>
    <t>PRESTACION DE SERVICIO DE APOYO A LA GESTION COMO AUXILIAR DE MANTENIMIENTO Y ASEO DEL IMRD</t>
  </si>
  <si>
    <t>CUBEROS HERNANDEZ EDGAR JESUS</t>
  </si>
  <si>
    <t>CPS#224</t>
  </si>
  <si>
    <t>PRESTAR SERVICIOS PROFESIONALES AL IMRD COMO COMUNICADOR SOCIAL PARA LA  PROMOCION DE PROGRAMAS ENFOCADOS A INCENTIVAR LA SALUD PREVENTIVA MEDIANTE LA PRACTICA DEL DEPORTE  Y LOS HABITOS DE ALIMENTACION SANA Y SALUDABLE.</t>
  </si>
  <si>
    <t>BOADA RODRIGUEZ KARLA FABIANA</t>
  </si>
  <si>
    <t>CMC-005-2023</t>
  </si>
  <si>
    <t>MEJORAMIENTO Y ADECUACION DEL POLIDEPORTIVO DE CARMEN DE TONCHALA  MUNICIPIO DE SAN JOSE DE CUCUTA.</t>
  </si>
  <si>
    <t>SOCIEDAD CONSORCIO CONSTRUCCIONES G &amp; P COMPANY S.A.S</t>
  </si>
  <si>
    <t>900940325-6</t>
  </si>
  <si>
    <t>20 DIAS</t>
  </si>
  <si>
    <t>CPS#225</t>
  </si>
  <si>
    <t>DESARROLLAR ACTIVIDADES RECREODEPOERTIVAS COMO MONITOR DEL PROGRAMA DEPORTE SOCIAL COMUNITARIO DEL IMRD CUCUTA.</t>
  </si>
  <si>
    <t>RINCON BOTELLO JUAN DE JESUS</t>
  </si>
  <si>
    <t>CPS#226</t>
  </si>
  <si>
    <t>DESARROLLAR ACTIVIDADES DE APOYO A LA GESTION DEL PROGRAMA CIENCIAS APLICADAS Y ALTO RENDIMIENTO DEL IMRD</t>
  </si>
  <si>
    <t>CPS#227</t>
  </si>
  <si>
    <t>GONZALEZ BLANCO GERMAN</t>
  </si>
  <si>
    <t>CPS#228</t>
  </si>
  <si>
    <t>COSME FERNANDEZ RODRIGO</t>
  </si>
  <si>
    <t>CPS#229</t>
  </si>
  <si>
    <t>CPS#230</t>
  </si>
  <si>
    <t>DESARROLLAR ACTIVIDADES COMO APOYO A LA COORDINACION DEL PROGRAMA ESCUELAS DE  FORMACION DEPORTIVA Y FOMENTO DEL IMRD CUCUTA.</t>
  </si>
  <si>
    <t>CPS#232</t>
  </si>
  <si>
    <t>DESARROLLAR ACTIVIDADES COMO MONITOR DELPROGRAMA RECREACION COMUNITARIA  DEL IMRD CUCUTA.</t>
  </si>
  <si>
    <t>CPS#233</t>
  </si>
  <si>
    <t>DESARROLLAR ACTIVIDADES COMO MONITOR DEL PROGRAMA RECREACION COMUNITARIA  DEL IMRD CUCUTA.</t>
  </si>
  <si>
    <t>CELIS GALVIS CLAUDIA</t>
  </si>
  <si>
    <t>CPS#234</t>
  </si>
  <si>
    <t>DESARROLAR ACTIVIDADES COMO MONITOR DEL PROGRAMA ESCUELAS DE FORMACION DEPORTIVA Y FOMENTO DEL IMRD CUCUTA.</t>
  </si>
  <si>
    <t>MOSQUERA FLOREZ JOHAO ENRIQUE</t>
  </si>
  <si>
    <t>CPS#235</t>
  </si>
  <si>
    <t>DESARROLLAR ACTIVIDADES CON POBLACION DE LOS PROGRAMAS RECREODEPOTIVOS ; ESPECIALMENTE EN EL PROGRAMA DEL ADULTO MAYOR COMO MONITOR.</t>
  </si>
  <si>
    <t>PRESTACION DE SERVICIO DE VIGILANCIA ; Y SEGURIDAD PRIVADA PARA SALVAGUARDAR LOS BIENES MUEBLES DE LAS OFICINAS ADMINISTRATIVAS Y LOS ESCENARIOS RECREODEPORTIVOS A CARGO DEL IMRD.</t>
  </si>
  <si>
    <t>CPS#231</t>
  </si>
  <si>
    <t>DESARROLLAR ACTIVIDADES COMO MONITOR DEL PROGRAMA ESCUELAS DE FORMACION DEPORTIVA  Y FOMENTO DEL IMRD CUCUTA</t>
  </si>
  <si>
    <t>RINCON MEZA JONATHAN JAVIER</t>
  </si>
  <si>
    <t>CPS#236</t>
  </si>
  <si>
    <t>DESARROLLAR ACTIVIDADES DE APOYO A LA GESTION DEL IMRD PARA LA PROMOCION DEL PROGRAMAS ENFOCADOS A INCENTIVAR LA SALUD PREVENTIVA MEDIANTE LA PRACTICA DE DEPORTE Y LOS HABITOS DE ALIMENTACION SANA Y SALUDABLE.</t>
  </si>
  <si>
    <t>ALVIAREZ GARCIA SUSANA MARITZA</t>
  </si>
  <si>
    <t>5 MES 15D</t>
  </si>
  <si>
    <t>CPS#237</t>
  </si>
  <si>
    <t>PRESTACION DE SERVICIOS PROFESIONALES COMO COMUNICADOR SOCIAL EN LA COMISION DE COMUNICACIONES DEL IMRD</t>
  </si>
  <si>
    <t>OROZCO MEJIA KEVIN ALEXIS</t>
  </si>
  <si>
    <t>CPS#238</t>
  </si>
  <si>
    <t>ROSAS ESPINOSA DANIELA</t>
  </si>
  <si>
    <t>CPS#239</t>
  </si>
  <si>
    <t>PRESTAR SERVICIOS DE APOYO A LA GESTION DEL IMRD PARA LA PROMOCION DE PROGRAMAS ENFOCADOS A INCENTIVAR LA SALUD PREVENTIVA MEDIANTE LA PRACTICA DEL DEPORTE Y LOS HABITOS DE ALIMENTACION SANA Y SALUDABLE.</t>
  </si>
  <si>
    <t>SILVA VIVAS EDYANA GABRIELA</t>
  </si>
  <si>
    <t>CPS#240</t>
  </si>
  <si>
    <t>MOJICA RODRIGUEZ JONATHAN SLEIDER</t>
  </si>
  <si>
    <t>CPS#241</t>
  </si>
  <si>
    <t>PRESTACION DE SERVICIOS DE APOYO A LA GESTION COMO AUXILIAR EN LA VISITA  E IDENTIFICACION DEL ESTADO DE LOS ESCENARIOS RECREODEPORTIVOS.</t>
  </si>
  <si>
    <t>GARAVIZ BOTELLO DIANA LORENA</t>
  </si>
  <si>
    <t>CPS#242</t>
  </si>
  <si>
    <t>PRESTACION DE SERVICIOS DE APOYO A LA GESTION COMO AUXILIAR EN LA VISITA  E IDENTIFICACION DEL ESTADO DE LOS ESCENARIOS  RECREODEPORTIVOS.</t>
  </si>
  <si>
    <t>CPS#243</t>
  </si>
  <si>
    <t>DESARROLLAR ACTIVIDADES COMO PSICOLOGA APOYANDO LOS PROGRAMAS DE RECREACION  Y DEPORTE</t>
  </si>
  <si>
    <t>CPS#244</t>
  </si>
  <si>
    <t>DESARROLLAR ACTIVIDADES COMO MONITOR DEL PORGRAMA ESCUELAS DE FORMACION  DEPORTIVA Y FOMENTO DEL IMRD</t>
  </si>
  <si>
    <t>CARRILLO ROZO DAVID</t>
  </si>
  <si>
    <t>5 MES 15 D</t>
  </si>
  <si>
    <t>DESARROLLAR ACTIVIDADES CON POBLACION DE LOS PROGRAMAS RECREODEPORTIVOS; ESPECIALMENTE EL PROGRAMA DEL ADULTO MAYOR COMO  MONITOR.</t>
  </si>
  <si>
    <t>CPS#246</t>
  </si>
  <si>
    <t>SASI-001-2023</t>
  </si>
  <si>
    <t xml:space="preserve">SASI </t>
  </si>
  <si>
    <t>SUMINISTRO DE IMPLEMENTACION DEPORTIVA PARA LAS ESCUELAS DE FORMACION EN EL DEPORTE</t>
  </si>
  <si>
    <t>FUNDACION UNIDOS HACIA UN MEJOR DESTINO UNIMEDES</t>
  </si>
  <si>
    <t>900245671-9</t>
  </si>
  <si>
    <t>9 MES 17D</t>
  </si>
  <si>
    <t>2.1.2.3.2.02.02.009.1.1</t>
  </si>
  <si>
    <t>Servicios para la comunidad sociales y personales SGP EVENTOS DEPORTIVOS</t>
  </si>
  <si>
    <t>CPS#247</t>
  </si>
  <si>
    <t>DESARROLLAR ACTIVIDADES COMO MONITOR DEL PROGRAMA RECREACCION COMUNITARIA  DEL IMRD CUCUTA.</t>
  </si>
  <si>
    <t>CPS#248</t>
  </si>
  <si>
    <t>DESARROLLAR ACTIVIDADES  COMO APOYO AL PROGRAMA JUEGOS DEL IMRD CUCUTA.</t>
  </si>
  <si>
    <t>CASIQUE GRIMALDOS JUAN MANUEL</t>
  </si>
  <si>
    <t>CPS#250</t>
  </si>
  <si>
    <t>DESARROLLAR ACTIVIDADES COMO APOYO AL PROGRAMA DE CLUBES DEPORTIVOS DEL IMRD</t>
  </si>
  <si>
    <t>CASTAÑEDA DURAN YURLEY KATHERINE</t>
  </si>
  <si>
    <t>CPS#251</t>
  </si>
  <si>
    <t>PRESTACION DE SERVICIOS DE APOYO A LA GESTION PARA LA REPARACION DEL AREA  ELECTRICA DE LOS ESCENARIOS RECREODEPORTIVOS DEL IMRD</t>
  </si>
  <si>
    <t>AMADO SANCHEZ JOSE MARCELO</t>
  </si>
  <si>
    <t>5 MES</t>
  </si>
  <si>
    <t>CPS#252</t>
  </si>
  <si>
    <t>DESARROLLAR ACTIVIDADES CON POBLACION DE LOS PROGRAMAS RECREODEPORTIVOS;  ESPECIALMENTE EN EL PROGRAMA DEL ADULTO MAYOR COMO MONITOR.</t>
  </si>
  <si>
    <t>CPS#253</t>
  </si>
  <si>
    <t>DESARROLLAR ACTIVIDADES DE APOYO A LA GESTION DEL IMRD PARA LA PROMOCION DE PROGRAMAS ENFOCADOS A INCENTIVAR LA SALUD PREVENTIVA MEDIANTE LA PRACTICA DEL DEPORTE Y LOS HABITOS DE ALIMENTACION SANA Y SALUDABLE.</t>
  </si>
  <si>
    <t>GOMEZ SERRANO NORA ESPERANZA</t>
  </si>
  <si>
    <t>CPS#254</t>
  </si>
  <si>
    <t>CPS#255</t>
  </si>
  <si>
    <t>DESARROLLAR ACTIVIDADES CON OBLACION DE LOS PROGRAMAS RECREODEPORTIVOS ; ESPECIALMENTE EN EL PROGRAMA DEL ADULTO MAYOR COMO MONITOR.</t>
  </si>
  <si>
    <t>SABOGAL SANTANDER SANDRA MILENA</t>
  </si>
  <si>
    <t>CPS#256</t>
  </si>
  <si>
    <t>DESARROLLAR ACTIVIDADES CON POBLACION  DE LOS PORGRAMAS RECREODEPORTIVOS;  ESPECIALMENTE EN EL PROGRAMA DEL ADULTO MAYOR COMO MONITOR.</t>
  </si>
  <si>
    <t>PEÑA MANZANO ARACELY</t>
  </si>
  <si>
    <t>CPS#257</t>
  </si>
  <si>
    <t>DESARROLLAR ACTIVIDADES DE APOYO PARA EL FORTALECIMIENTO DE LOS PROGRAMAS Y PROGRAMAS Y PROCESOS MISIONALES DEL IMRD</t>
  </si>
  <si>
    <t>PASCUAS CUADROS GERARDO DAVID</t>
  </si>
  <si>
    <t>CPS#258</t>
  </si>
  <si>
    <t>PRESTACION DE SERVICIOS DE APOYO A LA GESTION COMO COORDINADOR DE LOS PROCESOS MISIONALES DEL AREA DE INFRAESTRUCTURA DE LOS ESCENARIOS RECREODEPORTIVOS.</t>
  </si>
  <si>
    <t>SAMC-002-2023</t>
  </si>
  <si>
    <t>DESARROLLAR ACTIVIDADES OPERATIVAS PARA EL EVENTO DEPORTIVO FESTIVAL SIN LIMITES 2023</t>
  </si>
  <si>
    <t>LOGISTICA EMPRESARIALES 2586 S.A.S</t>
  </si>
  <si>
    <t>901342379-1</t>
  </si>
  <si>
    <t>1 MES 29 D</t>
  </si>
  <si>
    <t>CMC-006-2023</t>
  </si>
  <si>
    <t>SUMINISTRO DE TIQUETES AEREOS NACIONALES Y HOSOEDAJE PARA DEPORTISTAS DE ALTO  RENDIMIENTO Y DEPORTISTAS EN PROYECCION DE SAN JOSE DE CUCUTA QUE PARTICIPEN EN LAS DIFERENTES COMPETENCIAS Y TORNEOS NACIONALES DURANTE LA VIGENCIA 2023.</t>
  </si>
  <si>
    <t>AGENCIA DE VIAJES MAGICAL TRAVEL GLOBAL SAS</t>
  </si>
  <si>
    <t>900803203-1</t>
  </si>
  <si>
    <t>9 MES 7 D</t>
  </si>
  <si>
    <t>CPS#259</t>
  </si>
  <si>
    <t>PRESTACION DE SERVICIOS DE AUDITORIA DE SEGUIMIENTO DE LA CERTIFICACION DEL SISTEMA DE GESTION DE CALIDAD BAJO LA NORMATIVIDAD ISO 9001:2015</t>
  </si>
  <si>
    <t>SAMC-003-2023</t>
  </si>
  <si>
    <t>PRESTACION DE SERVICIO DE TRANSPORTE ESPECIAL PARA EL TRASLADO DEL PERSONAL DEL AREA DE INFRAESTRUCTURA Y PARA LA MOVILIZACION DE MATERIALES Y/O HERRAMIENTAS PARA EL MANTENIMIENTO Y ADECUACION DE ESCENARIOS RECREODEPORTIVOS Y DEPORTIVOS INTERVENIDOS POR EL IMRD</t>
  </si>
  <si>
    <t>TRANSPORTES ONIKA EXPRESS S.A.S</t>
  </si>
  <si>
    <t>900756052-2</t>
  </si>
  <si>
    <t>ADICION SAMC-001-2023 APOYO LOGISTICO Y ORGANIZATIVO PARA EL DESARROLLO  DE LOS JUEGOS INTERCORREGIMIENTOS Y CARRERA ATLETICA " BATALLA DE CUCUTA " VERSION 2023</t>
  </si>
  <si>
    <t>CPS#260</t>
  </si>
  <si>
    <t>DESARROLLAR ACTIVIDADES PARA APOYAR EN LOS ASPECTOS TECNICOS DE LOS DIFERENTES PROYECTOS DE INFRAESTRUCTURA RECREODEPORTIVA Y PROCESOS MISIONALES DEL IMRD COMO ARQUITECTO.</t>
  </si>
  <si>
    <t>FUENTES MARIÑO JUAN CAMILO</t>
  </si>
  <si>
    <t>ANUAR ESFUERZOS TECNICOS; ADMINISTRATIVOS Y FIANANCIEROS PARA PATROCINAR  LA PARTICIPACION DE DEPORTISTAS DE LA LIGA NORTESANTANDEREANA DE RUGBY; EN EL EVENTO DEPORTIVO DE RUGBY DENOMINADO "TORNEO INTERLIGAS DE 7¨S  CLASIFICATORIO A JUEGOS NACIONLAES 2023" A REALIZARSE EN LA CIUDAD DE BARRANQUILLA; DEPARTAMENT DEL ATLANTICO; DESDE EL 03 DE ABRIL AL 05 DE ABRIL DE 2023.</t>
  </si>
  <si>
    <t>LIGA NORTESANTANDERERANA DE RUGBY</t>
  </si>
  <si>
    <t>900509684-9</t>
  </si>
  <si>
    <t>3 DIAS</t>
  </si>
  <si>
    <t>2.1.2.3.2.02.02.009.2.6</t>
  </si>
  <si>
    <t>Servicio para la comunidad sociales y personales - Deporte social comunitario</t>
  </si>
  <si>
    <t>CPS#261</t>
  </si>
  <si>
    <t>HERNANDEZ FLOREZ GILBERT JOSE</t>
  </si>
  <si>
    <t>CPS#262</t>
  </si>
  <si>
    <t>VILLAMIZAR SANCHEZ LUIS ANTONIO</t>
  </si>
  <si>
    <t>CPS#263</t>
  </si>
  <si>
    <t>CPS#264</t>
  </si>
  <si>
    <t>CPS#265</t>
  </si>
  <si>
    <t>DESARROLLAR ACTIVIDADES OPERATIVAS Y LOGISTICAS PARA RECREOVIAS Y DEMAS EVENTOS RECREODEPORTIVOS DEL IMRD CUCUTA .</t>
  </si>
  <si>
    <t>SAMC-004-2023</t>
  </si>
  <si>
    <t>PRESERVACION Y MANTENIMIENTO DE LA GRAMA NATURAL; ZONAS VERDES Y DEMAS SUPERFICIES DEL CAMPO DE JUEGO DEL ESTADIO GENERAL SANTANDER.</t>
  </si>
  <si>
    <t>CPS#266</t>
  </si>
  <si>
    <t>DESARROLLAR ACTIVIDADES COMO MONITOR DEL PROGRAMA ESCUELAS DE FORMACION  DEPORTIVA Y FOMENTO DEL IMRD.</t>
  </si>
  <si>
    <t>RINCON BAEZ JHON JAIRO</t>
  </si>
  <si>
    <t>CPS#267</t>
  </si>
  <si>
    <t>DESARROLLAR ACTIVIDADES DE APOYO A LA GESTION COMO GESTOR PARA LA ATENCION DE ESCUELAS DEPORTIVAS</t>
  </si>
  <si>
    <t>GARCIA LEAL BRAYNNER YEZID</t>
  </si>
  <si>
    <t>CPS#268</t>
  </si>
  <si>
    <t>DESARROLLAR ACTIVIDADES COMO PSICOLOGA APOYANDO EL PROGRAMA DE ADULTO MAYOR DE IMRD CUCUTA.</t>
  </si>
  <si>
    <t>MUÑOZ LEON LUISA FERNANDA</t>
  </si>
  <si>
    <t>CPS#269</t>
  </si>
  <si>
    <t>DESARROLLAR ACTIVIDADES DE APOYO PARA EL FORTELECIMIENTO DE LOS PROGRAMAS  Y PROCESOS MISIONALES DEL IMRD .</t>
  </si>
  <si>
    <t>GARZA FUENTES ELIANA MARIA</t>
  </si>
  <si>
    <t>CPS#270</t>
  </si>
  <si>
    <t>ORTIZ DURAN LUZ MARINA</t>
  </si>
  <si>
    <t>CPS#271</t>
  </si>
  <si>
    <t>ANUAR ESFUERZOS TECNICOS; ADMINISTRATIVOS Y FINANCIEROS PARA PATROCINAR LA PARTICIPACION DE DEPORTISTAS INTEGRANTES DE LOS DISTINTOS CLUBES DE TENIS DE LA CIUDAD; EN EL EVENTO DEPORTIVO DENOMINADO " FESTIVAL INFANTIL DE TENIS PARA LOS CLUBES INFANTILIES EN LA CIUDAD DE SAN JOSE DE CUCUTA" A REALISARSE EN LA CIUDAD; DEL 12 AL 15 DEL ABRIL DE 2023.</t>
  </si>
  <si>
    <t>FERDERACION COLOMBIANA DE TENIS</t>
  </si>
  <si>
    <t>860030468-1</t>
  </si>
  <si>
    <t>ANUAR ESFUERZOS TECNICOS; ADMINISTRATIVOS Y FINANCIEROS PARA PATROCINAR  LA PARTICIPACION  DE DEPORTISTAS DE LA LIGA NORTESANTANDEREANA DE BOXEO; EN EL EVENTO DEPORTIVO DE BOXEO DENOMINADO "TERCER CAMPEONATO NACIONAL CLASIFICATORIO A JUEGOS NACIONALES 2023" A REALIZARSE EN LA CIUDAD; DEL 15 AL 22 DE ABRIL DE 2023</t>
  </si>
  <si>
    <t>LIGA NORTESANTANDEREANA DE BOXEO</t>
  </si>
  <si>
    <t>807002685-1</t>
  </si>
  <si>
    <t>8 DIAS</t>
  </si>
  <si>
    <t>CPS#273</t>
  </si>
  <si>
    <t>ORTEGA ANDRADE JEAN CARLOS</t>
  </si>
  <si>
    <t>CPS#274</t>
  </si>
  <si>
    <t>CPS#275</t>
  </si>
  <si>
    <t>DESARROLLAR ACTIVIDADES COMO MONITOR DEL PROGRAMA ESCUELAS DE FORMACION  DEPORTIVA Y FOMENTO DEL IMRD</t>
  </si>
  <si>
    <t>CPS#276</t>
  </si>
  <si>
    <t>CPS#277</t>
  </si>
  <si>
    <t>DESARROLLAR ACTIVIDADES COMO MONITOR DEL PROGRAMA CLUBES DEPORTIVOS DEL IMRD  CUCUTA</t>
  </si>
  <si>
    <t>ORTIZ LOZANO KEVIN JOSE</t>
  </si>
  <si>
    <t>CPS#278</t>
  </si>
  <si>
    <t>COTE SUAREZ CRISTHIAN ELIECER</t>
  </si>
  <si>
    <t>CPS#279</t>
  </si>
  <si>
    <t>DESARROLLAR ACTIVIDADES COMO MONITOR DEL PROGRAMA CLUBES DEPORTIVOS DEL IMRD  CUCUTA.</t>
  </si>
  <si>
    <t>RUIZ APONTE JAIRO ALEXANDER</t>
  </si>
  <si>
    <t>CPS#280</t>
  </si>
  <si>
    <t>MUÑOZ PEREZ JOSE RICARDO</t>
  </si>
  <si>
    <t>CPS#281</t>
  </si>
  <si>
    <t>PRESTACION DE SERVICIOS PROFESIONALES COMO ABOGADO ASESORANDO EN LOS PROCESOS DE LAS DIFERENTES DEPENDENCIAS DEL IMRD.</t>
  </si>
  <si>
    <t>RODRIGUEZ BUITRAGO FREDY ALBERTO</t>
  </si>
  <si>
    <t>CPS#282</t>
  </si>
  <si>
    <t>CPS#283</t>
  </si>
  <si>
    <t>DESARROLLAR LOS PROGRAMAS DE CICLOVIAS; RECREOVIA Y CICLOPASEOS; ESPECIALMENTE  ATENDIENDO LAS ACTIVIDADES EJERCITACION FISICA COMO MONITOR.</t>
  </si>
  <si>
    <t>RUEDA LOBO YULY ANDREA</t>
  </si>
  <si>
    <t>CPS#284</t>
  </si>
  <si>
    <t>PRESTAR SERVICIOS DE APOYO A LA GESTION EFECTUANDO MANTENIMIENTO; RIEGO Y PODA DE LA GRAMILLA DEL ESTADIO CENTENARIO; ZONAS VERDES ALEDAÑAS Y JARDINERAS QUE SE ENCUENTREN DENTRO DE LOS PATINADEROS Y DEMAS ESCENARIOS QUE SE LE ASIGNEN.</t>
  </si>
  <si>
    <t>ZAPATA ESCALANTE LUIS ORLANDO</t>
  </si>
  <si>
    <t>CPS#285</t>
  </si>
  <si>
    <t>DESARROLLAR ACTIVIDADES COMO APOYO AL PROGRAMA DE DISCAPACIDAD ESPECIALMENTE  EN ESPACIOS  PUBLICOS DE LA CIUDAD</t>
  </si>
  <si>
    <t>VISBAL JAIMES ALFONSO ALEJANDRO</t>
  </si>
  <si>
    <t>ADICION CMC-006-2023 SUMINISTRO DE TIQUETES AEREOS NACIONALES Y HOSPEDAJE PARA DEPORTISTAS DE ALTO RENDIEMIENTO Y DEORTISTAS  EN PROYECCION DE SAN JOSE DE CUCUTA QUE PARTICIPEN EN LAS DIFERENTES COMPETENCIAS Y TORNEOS NACIONALES DURANTE LA VIGENCIA 2023</t>
  </si>
  <si>
    <t>8 MES 6 DI</t>
  </si>
  <si>
    <t>CMC-008-2023</t>
  </si>
  <si>
    <t>DESARROLLAR ACTIVIDADES DE APOYO ORGANIZACIONAL Y LOGISTICO PARA LA  REALIZACION DE ACTIVIDADES RECREODEPORTIVAS CON MOTIVO DEL DIA DEL NIÑO.</t>
  </si>
  <si>
    <t>MUNDO GASTRONOMICO DE LA PERLA S.A.S</t>
  </si>
  <si>
    <t>901458299-1</t>
  </si>
  <si>
    <t>CMC-007-2023</t>
  </si>
  <si>
    <t>SUMINISTRO DE ELEMENTOS DE PAPELERIA Y ESCRITORIO PARA LAS OFICINAS DEL IMRD.</t>
  </si>
  <si>
    <t>VARIEDADES Y SUMINISTROS JV S.A.S.</t>
  </si>
  <si>
    <t>901616702-5</t>
  </si>
  <si>
    <t>ANUAR ESFUERZOS TECNICOS; ADMINISTRATIVOS Y FINANCIEROS PARA PATROCINAR  LA PARTICIPACION DE DEPORTISTAS DEL CLUB DEPORTIVO PARA PERSONAS CON DISCAPACIDAD FISICAS DEL NORTE DE SANTANDER- NORDESIR; EN EL EVENTO DEPORTIVO "BILLAR Y POOL DENOMINADO ; " PRIMER Y SEGUNDO CLASIFICATORIO DE BILLAR (LIBRE - 3 BANDAS ) Y POOL MODALIDAD DE PIE Y EN SILLAS DE RUEDAS (DISCAPACIDAD FISICA) COMO REUQISITO FUNDAMENTAL EN MIRAS DE CLASIFICAR  A LOS VI JUEGOS PARANACIONALES EJE CAFETERO 2023" A REALIZARSE EN EL DEPARTAMENTO DE NORTE DE SANTADER; DEL 19 AL 23 Y DEL 25 AL 29 DE MAYO DE 2023</t>
  </si>
  <si>
    <t>CLUB DEPORTIVO PARA PERSONAS CON DISCAPACIDAD FISICA DEL NORTE DE SDER-NORDESIR</t>
  </si>
  <si>
    <t>800063061-1</t>
  </si>
  <si>
    <t>10 DIAS</t>
  </si>
  <si>
    <t>CPS#286</t>
  </si>
  <si>
    <t>DESARROLLAR ACTIVIDADES CON POBLACION DE LOS PROGRAMAS RECREODEPORTIVOS; ESPECIALMENTE EN EL PROGRAMA DEL ADULTO  MAYOR COMO MONITOR.</t>
  </si>
  <si>
    <t>ARIZA ESPINEL LUIS ALEJANDRO</t>
  </si>
  <si>
    <t>CPS#287</t>
  </si>
  <si>
    <t>PRESTACION DE SERVICIOS PROFESIONALES COMO ABOGADO EN EL AREA DE CONTRATACION</t>
  </si>
  <si>
    <t>PEREZ FLOREZ CHARLES ALEXANDER</t>
  </si>
  <si>
    <t>3 MES 15D</t>
  </si>
  <si>
    <t>CPS#288</t>
  </si>
  <si>
    <t>DESARROLAR ACTIVIDADES COMO MONITOR DEL PROGRAMA DE ESCUELAS DE FORMACION DEPORTIVA Y FOMENTO DEL IMRD CUCUTA.</t>
  </si>
  <si>
    <t>HERNANDEZ CARDENAS WILLIAM ORLANDO</t>
  </si>
  <si>
    <t>CPS#289</t>
  </si>
  <si>
    <t>DESARROLLAR ACTIVIDADES DE APOYO A LA GESTION DEL PROGRAMA CIENCIAS APLICADAS Y ALTO RENDIMIENTO DEL IMRD CUCUTA.</t>
  </si>
  <si>
    <t>CPS#290</t>
  </si>
  <si>
    <t>DESARROLAR ACTIVIDADES COMO MONITOR DEL PROGRAMA DE ESCUELAS DE FORMACION DEPORTIVA Y FOMENTO DEL IMRD CUCUTA</t>
  </si>
  <si>
    <t>DUARTE VILLAMIZAR PEDRO YESID</t>
  </si>
  <si>
    <t>CPS#291</t>
  </si>
  <si>
    <t>REYES ESCALANTE GERNAM CAMILO</t>
  </si>
  <si>
    <t>CPS#292</t>
  </si>
  <si>
    <t>DESARROLLAR ACTIVIDADES COMO MONITOR DEL PROGRAMA RECREACION COMUNITARIA  DEL IMRD CUCUTA</t>
  </si>
  <si>
    <t>CALDERON ARAQUE YENNY SUSANA</t>
  </si>
  <si>
    <t>CPS#293</t>
  </si>
  <si>
    <t>DESARROLLAR ACTIVIVDADES CON POBLACION DE OS PROGRAMAS RECREODEPORTIVOS ; ESPECIALMENTE EN EL PROGRAMA DEL ADULTO MAYOR COMO MONITOR.</t>
  </si>
  <si>
    <t>CPS#294</t>
  </si>
  <si>
    <t>DESARROLAR ACTIVIDADES COMO MONITOR DEL PROGRAMA JUEGOS DEL IMRD CUCUTA.</t>
  </si>
  <si>
    <t>CPS#295</t>
  </si>
  <si>
    <t>RESTREPO LEON JORDAN</t>
  </si>
  <si>
    <t>CPS#296</t>
  </si>
  <si>
    <t>DESARROLLAR ACTIVIDADES CON POBLACION  DE LOS PROGRAMAS RECREODEPORTIVOS; ESPECIALMENTE EN EL PROGRAMA DEL ADULTO MAYOR COMO MONITOR.</t>
  </si>
  <si>
    <t>SALCEDO PATIÑO ADRIANA</t>
  </si>
  <si>
    <t>CPS#297</t>
  </si>
  <si>
    <t>CPS#298</t>
  </si>
  <si>
    <t>DESARROLLAR ACTIVIDADES CON POBLACION DE LOS PROGRAMAS RECREODEPORTIVOS;  ESPECIALMENTE EN EL PROGRAMA  DE DISCAPACIDAD COMO MONITOR.</t>
  </si>
  <si>
    <t>DIAZ RAMIREZ CARLOS EDUARDO</t>
  </si>
  <si>
    <t>CPS#299</t>
  </si>
  <si>
    <t>RODRIGUEZ VILLAMIZAR JOSE JAVIER</t>
  </si>
  <si>
    <t>BOTIA MANTILLA JAVIER ALCIDES</t>
  </si>
  <si>
    <t>CPS#301</t>
  </si>
  <si>
    <t>FIGUEREDO OCHOA RONNY ALEXANDER</t>
  </si>
  <si>
    <t>CPS#302</t>
  </si>
  <si>
    <t>DESARROLLAR ACTIVIDADES DE APOYO A LA GESTION PARA EL FORTALECIMIENTO DE LOS PROGRAMAS MISIONALES DEL IMRD CUCUTA</t>
  </si>
  <si>
    <t>VESGA SILVA CLAUDIA LIZETH</t>
  </si>
  <si>
    <t>CPS#303</t>
  </si>
  <si>
    <t>DESARROLLAR ACTIVIDADES DE APOYO A LA GESTION PARA EL FORTALECIMIENTO  DE LOS PROGRAMAS MISIONALES DEL IMRD CUCUTA.</t>
  </si>
  <si>
    <t>ANGARITA TENA GABRIEL AUGUSTO</t>
  </si>
  <si>
    <t>ANUAR ESFUERZOS TECNICOS; ADMINISTRATIVOS Y FINANCIEROS PARA PATROCINAR  LA PARTICIPACION DE DEPORTISTAS DEL CLUB DEPORTIVO AMPUTADOS DEL NORTE; EN EL EVENTO DEPORTIVO DE FUTBOL DENOMINDADO " TORNEO NACIONAL DE INTERCLUBES DE FUTBOL DE AMPUTADOS"; A RELIZARSE EN LA CIUDAD DE BARRANQUILLA; DEPARTAMENTO DEL ATLANTICO; DEL 19 AL 22 DE MAYO DE 2023 .</t>
  </si>
  <si>
    <t>CLUB DEPORTIVO AMPUTADOS DEL NORTE</t>
  </si>
  <si>
    <t>901611703-1</t>
  </si>
  <si>
    <t>ANUAR ESFUERZOS TECNICOS; ADMINISTRATIVOS Y FINANCIEROS PARA PATROCINAR LA PARTICIPACION DE DEPORTISTAS DEL CLUB DEPORTIVO NORTE BSR; EN EL EVENTO DEPORTIVO DE BALONCESTO DENOMINADO "SEGUNDO Y TERCER EVENTO CLASIFICATORIO A LOS VI JUEGOS; DEPORTIVOS  PARANACIONALES "EJE CAFETERO2023" A REALIZARSE EN LA CIUDAD DE BOGOTA D.C DEL 19 AL 26 DE MAYO DE 2023.</t>
  </si>
  <si>
    <t>CLUB DEPORTIVO NORTE BSR</t>
  </si>
  <si>
    <t>901644961-5</t>
  </si>
  <si>
    <t>CPS#304</t>
  </si>
  <si>
    <t>DESARROLLAR ACTIVIDADES DE APOYO A LA GESTION COMO SOLDADOR PARA EL  MANTENIMIENTO; ADECUACION Y REPARACION DE PARQUES Y ESCENARIOS RECREODEPORTIVOS.</t>
  </si>
  <si>
    <t>SAURITH MALDONADO DAJAN</t>
  </si>
  <si>
    <t>CPS#305</t>
  </si>
  <si>
    <t>DESARROLLAR ACTIVIDADES CON POBLACION DE LOS PROGRAMAS RECREODEPORTIVOS;  ESPECIALMENTE EN EL PROGRAMA DE DISCAPACIDAD COMO MONITOR.</t>
  </si>
  <si>
    <t>MORA CELIS BRYAN ANDRES</t>
  </si>
  <si>
    <t>CONV-014-2023</t>
  </si>
  <si>
    <t>INTEGRAR ESFUERZOS HUMANOS; TECNICOS; ADMINISTRATIVOS Y FINANCIEROS  PARA LA IMPLEMENTACION DEL PROYECTO " MAS NIÑOS JUGANDO RUGBY" " ESCUELAS DE VALORES" PROMOVIENDO LA GENERACION Y PROMOCION DE VALORES POSITIVOS EN LA NIÑEZ Y LA JUVENTUD A TRAVES DEL RUGBY EN EL DEPARTAMENTO NORTE DE SANTANDER .</t>
  </si>
  <si>
    <t>7 MES 7 D</t>
  </si>
  <si>
    <t>2.1.2.3.2.02.02.009.1.5</t>
  </si>
  <si>
    <t>Servicio para la comunidad ; sociales y personales- Implementación deportiva</t>
  </si>
  <si>
    <t>CPS#306</t>
  </si>
  <si>
    <t>DESARROLAR ACTIVIDADES COMO MONITOR DEL PROGRAMA ESCUELAS DE FORMACION  DEPORTIVA Y FOMENTO DEL IMRD CUCUTA.</t>
  </si>
  <si>
    <t>ADARMES SALAZAR OSCAR ALBERTO</t>
  </si>
  <si>
    <t>CPS#307</t>
  </si>
  <si>
    <t>PRESTACION DE SERVICIOS PROFESIONALES COMO ABOGADO ASESORANDO EN LOS  PROCESOS DE LAS DIFERENTES DEPENDENCIAS DEL IMRD.</t>
  </si>
  <si>
    <t>6 MES 25D</t>
  </si>
  <si>
    <t>ADICION CPS 107 PRESTAR SERVICIOS PROFESIONALES PARA EL FORTALECIMIENTO DE  LOS PROGRAMAS Y PROCESOS MISIONALES DEL IMRD</t>
  </si>
  <si>
    <t>CPS#308</t>
  </si>
  <si>
    <t>4M Y 27D</t>
  </si>
  <si>
    <t>CPS#309</t>
  </si>
  <si>
    <t>4 MES 27D</t>
  </si>
  <si>
    <t>CPS#310</t>
  </si>
  <si>
    <t>DESARROLLAR ACTIVIDADES COMO MONITOR DEL PRORGRAMA RECREACION COMUNITARIA DEL IMRD CUCUTA</t>
  </si>
  <si>
    <t>4 MES 27 D</t>
  </si>
  <si>
    <t>CPS#311</t>
  </si>
  <si>
    <t>DESARROLLAR ACTIVIDADES CON POBLACION DE LOS PROGRAMAS RECREODEPORTIVOS ; ESPECIALMENTE EN EL PROGRAMA DEL ADULTO MAYOR COMO MONITOR.</t>
  </si>
  <si>
    <t>CPS#312</t>
  </si>
  <si>
    <t>CPS#313</t>
  </si>
  <si>
    <t>DESARROLLAR ACTIVIDADES CON POBLACION DE LOS PROGRAMAS RECREODEPORTIVOS ; ESPECIALMENTE EN EL PROGRAMA; DEL ADULTO MAYOR COMO MONITOR.</t>
  </si>
  <si>
    <t>CPS#314</t>
  </si>
  <si>
    <t>PRESTACION DE SERVICIOS DE APOYO A LA GESTION COMO AUXILIAR EN LA VISITA  E IDENTIFICASCION DEL ESTADO DE LOS ESCENARIOS RECREODEPORTIVOS.</t>
  </si>
  <si>
    <t>4MES Y 27D</t>
  </si>
  <si>
    <t>DESARROLLAR ACTIVIDADES RECREODEPORTIVAS COMO APOYO A LA COORDINACION DEL PROGRAMA DEL ADULTO MAYOR DEL IMRD</t>
  </si>
  <si>
    <t>4 MESY 27D</t>
  </si>
  <si>
    <t>DESARROLLAR ACTIVIDADES COMO FISIOTERAPEUTA APOYANDO LOS PROGRAMAS  DE RECREACION Y DEPORTE</t>
  </si>
  <si>
    <t>4MESE Y27D</t>
  </si>
  <si>
    <t>CPS#318</t>
  </si>
  <si>
    <t>DESARROLAR ACTIVIDADES CON POBLACION DE LOS PROGRAMAS RECREODEPORTIVOS; ESPECIALMENTE EN EL PROGRAMA DEL ADULTO MAYOR COMO MONITOR.</t>
  </si>
  <si>
    <t>AGUDELO RODRIGUEZ ESMIR</t>
  </si>
  <si>
    <t>4 MES 26 D</t>
  </si>
  <si>
    <t>CPS#319</t>
  </si>
  <si>
    <t>DESARROLLAR ACTIVIDADES CON POBLACION DE LOS PROGRAMAS RECREODEPORTIVOS; ESPECIALMENTE EN EL PROGRAMA DEL ADULTO MAYOR COMO MONITOR</t>
  </si>
  <si>
    <t>CPS#320</t>
  </si>
  <si>
    <t>DESARROLLAR ACTIVIDADES COMO PSICOLOGO APOYANDO LOS PROGRAMAS DE RECREACION Y DEPORTE</t>
  </si>
  <si>
    <t>4 MES  26D</t>
  </si>
  <si>
    <t>CPS#321</t>
  </si>
  <si>
    <t>DESARROLLAR ACTIVIDADES APOYANDO EN LOS PROCESOS MISIONALES DE  INFRAESTRUCTURA DE LOS ESCENAIOS RECREODEPORTIVOS COMO INGENIERO CIVIL.</t>
  </si>
  <si>
    <t>4 MES 26D</t>
  </si>
  <si>
    <t>CPS#322</t>
  </si>
  <si>
    <t>DESARROLLAR ACTIVIDADES RECREODEPORTIVAS COMO APOYO A LA COORDINACION DEL PROGRAMA DE RECREACION COMUNITARIA EN RELACION A  EVENTOS DE CIUDAD.</t>
  </si>
  <si>
    <t>DESARROLLAR ACTIVIDADES COMO MONITOR DEL PROGRAMA RECREACION COMUNITARIA DEL IMRD CUCUTA</t>
  </si>
  <si>
    <t>CPS#324</t>
  </si>
  <si>
    <t>DESARROLLAR ACTIVIDADES RECREODEPORTIVAS COMO APOYO A LA COORDINACION  DEL PROGRAMA RECREACION COMUNITARIA DEL IMRD CUCUTA</t>
  </si>
  <si>
    <t>CPS#325</t>
  </si>
  <si>
    <t>4MES 26D</t>
  </si>
  <si>
    <t>CPS#326</t>
  </si>
  <si>
    <t>DESARROLAR ACTIVIDADES COMO MONITOR DEL PROGRAMA RECREACION COMUNITARIA  DEL IMRD CUCUTA</t>
  </si>
  <si>
    <t>CPS#327</t>
  </si>
  <si>
    <t>CPS#328</t>
  </si>
  <si>
    <t>DESARROLLAR ACTIVIDADES DE APOYO A LA GESTION PARA EL FORTALECIMIENTO DE  LOS PROGRAMAS MISIONALES DEL IMRD CUCUTA.</t>
  </si>
  <si>
    <t>OSORIO VILLAMIZAR SHARON ANDREINA</t>
  </si>
  <si>
    <t>LP-003-2023</t>
  </si>
  <si>
    <t>APOYO LOGISTICO PARA LA REALIZACION DEL CAMPEONATO DE FUTBOL " INTERBARRIOS 2023" EN EL MARCO DEL CUMPLIMIENTO DE LAS METAS DESARROLLADAS POR EL INSTITUTO MUNICIPAL PARA LA RECREACION Y EL DEPORTE DE CUCUTA.</t>
  </si>
  <si>
    <t>CORPRODINCO</t>
  </si>
  <si>
    <t>804003003-2</t>
  </si>
  <si>
    <t>CPS#329</t>
  </si>
  <si>
    <t>PRESTACION DE SERVICIOS DE APOYO A LA GESTION EN LOS PROCESOS DE ADMINISTRACION DE LOS ESCENARIOS DEPORTIVOS QUE ESAN A CARGO DEL IMRD</t>
  </si>
  <si>
    <t>4 MES 25D</t>
  </si>
  <si>
    <t>CPS#330</t>
  </si>
  <si>
    <t>CPS#331</t>
  </si>
  <si>
    <t>DESARROLLAR ACTIVIDADES RECREODEPORTIVAS COMO APOYO A LA COORDINACION DEL PROGRAMA DEPORTE SOCIAL COMUNITARIO DEL IMRD CUCUTA</t>
  </si>
  <si>
    <t>CPS#332</t>
  </si>
  <si>
    <t>PRESTACION DE SERVICIOS PROFESIONALES COMO COMUNICADOR SOCIAL EN LA  COMISION DE COMUNICACIONES DEL IMRD</t>
  </si>
  <si>
    <t>CPS#333</t>
  </si>
  <si>
    <t>DESARROLLAR ACTIVIDADES CON POBLACION DE LOS PROGRAMAS DEL IMRD ; ESPECIALMENTE  EN EL PROGRAMA CIENCAS APLICADAS AL DEPORTE COMO TERAPEUTA.</t>
  </si>
  <si>
    <t>4 MES 25 D</t>
  </si>
  <si>
    <t>CPS#334</t>
  </si>
  <si>
    <t>4MES 25D</t>
  </si>
  <si>
    <t>CPS#335</t>
  </si>
  <si>
    <t>PRESTACION DE SERVICIOS DE APOYO A LA GESTION REALIZANDO SEGUIMIENTOS DEL  COMPONENTE AMBIENTAL EN LOS PROCESOS MISIONALES DEL AREA DE INFRAESTRUCTURA DEL IMRD</t>
  </si>
  <si>
    <t>CPS#336</t>
  </si>
  <si>
    <t>DESARROLLAR ACTIVIDADES RECREODEPORTIVAS COMO APOYO A LA COORDINACION DEL PROGRAMA DE RECREACION COMUNITARIA DEL IMRD CUCUTA.</t>
  </si>
  <si>
    <t>CPS#337</t>
  </si>
  <si>
    <t>GUERRERO PEREZ MIRALDA</t>
  </si>
  <si>
    <t>2.1.2.3.2.02.02.005.01.3</t>
  </si>
  <si>
    <t>Servicio de Mantenimiento de la infraestructura deportiva y adecuación  de la infraestructura  deportiva en el municipio de San Jose de Cúcuta SGP</t>
  </si>
  <si>
    <t>CPS#338</t>
  </si>
  <si>
    <t>DESARROLLAR ACTVIDADES DE APOYO  A LA GESTION COMO AUXILIAR EN LA VISITA  E IDENTIFICACION DEL ESTADO DE LOS ESCENARIOS RECREODEPORTIVOS.</t>
  </si>
  <si>
    <t>CARDENAS CASADIEGO ANDRES ALBERTO</t>
  </si>
  <si>
    <t>CPS#339</t>
  </si>
  <si>
    <t>DESARROLLAR ACTIVIDADES COMO MONITOR DEL PROGRAMA RECREACION COMUNITARIA DEL  IMRD CUCUTA</t>
  </si>
  <si>
    <t>4 MES 24D</t>
  </si>
  <si>
    <t>CPS#341</t>
  </si>
  <si>
    <t>4MES 24D</t>
  </si>
  <si>
    <t>CPS#342</t>
  </si>
  <si>
    <t>DESARROLLAR ACTIVIDADES COMO PSICOLOGO APOYANDO LOS PROGRAMAS DE RECREACION Y  DEPORTE</t>
  </si>
  <si>
    <t>CPS#343</t>
  </si>
  <si>
    <t>CPS#340</t>
  </si>
  <si>
    <t>PRESTACION DE SERVICIOS PROFESIONALES COMO COMUNICADOR SOCIAL EN LA  COMISION  DE COMUNICACIONES DEL IMRD</t>
  </si>
  <si>
    <t>CPS#344</t>
  </si>
  <si>
    <t>CPS#345</t>
  </si>
  <si>
    <t>4 MES 18D</t>
  </si>
  <si>
    <t>CPS#346</t>
  </si>
  <si>
    <t>DESARROLLAR ACTIVIDADES DE APOYO A LA GESTION COMO AUXILIAR EN LA VISITA E  IDENTIFICACION DEL ESTADO DE LOS ESCENARIOS RECREODEPORTIVOS.</t>
  </si>
  <si>
    <t>MENDOZA RUIZ ELIAS</t>
  </si>
  <si>
    <t>CPS#347</t>
  </si>
  <si>
    <t>CPS#349</t>
  </si>
  <si>
    <t>4MES 18D</t>
  </si>
  <si>
    <t>CPS#350</t>
  </si>
  <si>
    <t>DESARROLAR ACTIVIDADES COMO MONITOR DEL PROGRAMA ESUELAS DE FORMACION  DEPORTIVA Y FOMENTO DEL IMRD CUCUTA</t>
  </si>
  <si>
    <t>CPS#351</t>
  </si>
  <si>
    <t>CPS#352</t>
  </si>
  <si>
    <t>PRESTAR SERVICIOS PROFESIONALESAL IMRD COMO  COMUNICADOR SOCIAL PARA  LA PROMOCION DE PROGRAMAS  ENFOCADOS A INCENTIVAR LA SALUD PREVENTIVA MEDIANTE LA PRACTICA DEL DEPORTE Y LOS HABITOS DE ALIMENTACION SANA Y SALUDABLE.</t>
  </si>
  <si>
    <t>CPS#353</t>
  </si>
  <si>
    <t>DESARROLLAR ACTIVIDADES CON OBLACION DE LOS PROGRAMAS RECREODEPORTIVOS; ESPECIALMENTE EN EL PROGRAMA DE DISCAPACIDAD COMO MONITOR.</t>
  </si>
  <si>
    <t>CPS#354</t>
  </si>
  <si>
    <t>CPS#348</t>
  </si>
  <si>
    <t>DESARROLAR ACTIVIDADES COMO MONITOR DEL PROGRAMA ESCUELAS DE FORMACION  DEPORTIVA Y FOMENTO DEL IMRD CUCUTA</t>
  </si>
  <si>
    <t>4 MES 18 D</t>
  </si>
  <si>
    <t>CPS#355</t>
  </si>
  <si>
    <t>DESARROLLAR ACTIVIDADES PROFESIONALES COMO MEDICOAPOYANDO AL PROGRAMA DE CIENCIAS APLICADAS AL DEPORTE Y ALTO RENDIMIENTO DEL IMRD CUCUTA</t>
  </si>
  <si>
    <t>4 MES 13D</t>
  </si>
  <si>
    <t>CPS#356</t>
  </si>
  <si>
    <t>DESARROLLAR ACTIVIDADES COMO PSICOLOGO APOYANDO LOS PROGRAMAS DE  RECREACION Y DEPORTE</t>
  </si>
  <si>
    <t>AUNAR ESFUERZOS TECNICOS; ADMINISTRATIVOS Y FINANCIEROS PARA PATROCINAR LA PARTICIPACION DE NIÑOS DEPORTISTAS DEL CLUB DEPORTIVO ACADEMIA DE FUTBOL SOLANO; EN EL EVENTO DEPORTIVO  DE  FUTBOL DENOMINADO "TORNEO QUINTO FESTIVAL ESPERANZAS DEL SINU" A REALIZARSE EN LA CIUDAD DE MONTERIA; DEPARTAMENTO DE CORDOBA; DEL 28 DE JUNIO AL 03 DE JULIO DE 2023.</t>
  </si>
  <si>
    <t>CLUB DEPORTIVO ACADEMIA DE FUTBOL SOLANO</t>
  </si>
  <si>
    <t>901652922-1</t>
  </si>
  <si>
    <t>7 DIAS</t>
  </si>
  <si>
    <t>CPS#357</t>
  </si>
  <si>
    <t>4 MES 12 D</t>
  </si>
  <si>
    <t>CPS#358</t>
  </si>
  <si>
    <t>4 MES 12D</t>
  </si>
  <si>
    <t>CPS#359</t>
  </si>
  <si>
    <t>CPS#360</t>
  </si>
  <si>
    <t>CPS#361</t>
  </si>
  <si>
    <t>DESARROLLAR ACTIVIDADES COM MONITOR DEL PROGRAMA RECREACION COMUNITARIA DEL IMRD CUCUTA</t>
  </si>
  <si>
    <t>CPS#362</t>
  </si>
  <si>
    <t>CPS#363</t>
  </si>
  <si>
    <t>DESARROLLAR ACTIVIDADES DE APOYO A LA GESTION DEL PROGRAMA CIENCIAS APLICADAS Y ALTO RENDIMIMETO DEL IMRD CUCUTA .</t>
  </si>
  <si>
    <t>CPS#364</t>
  </si>
  <si>
    <t>CPS#365</t>
  </si>
  <si>
    <t>DESARROLLAR ACTIVIDADES CON POBLACION DE LOS PROGRAMAS RECREODEPORTIVOS; ESPECIALMENTE EN EL PROGRAMA DE ADULTO MAYOR COMO MONITOR.</t>
  </si>
  <si>
    <t>4MES 12D</t>
  </si>
  <si>
    <t>AUNAR ESFUERZOS TECNICOS; ADMINISTRATIVOS Y FINANCIEROS PARA PATROCINAR LA PARTICIPACION DE NIÑOS DEPORTISTAS DE LA CORPORACION DEPORTIVA QUINTA ORIENTAL; EN EL AVENTO DEPORTIVO DE FUTBOL DEMONINADO "XXII TORNEO BINACIONAL " A REALIZARSE EN LA CIUDAD DE CUCUTA; DEPARTAMENTO DE NORTE DE SANTANDER ; DEL 24 DE JUNIO ; AL 10 DE JULIO DE 2023"</t>
  </si>
  <si>
    <t>CORPORACION DEPORTIVA QUINTA ORIENTAL</t>
  </si>
  <si>
    <t>807008447-2</t>
  </si>
  <si>
    <t>SAMC-006-2023</t>
  </si>
  <si>
    <t>SELECCIONAR LA COMPAÑIA DE SEGUROS LEGALMENTE ESTABLECIDA PARA LA CONTRATACION DE POLIZAS QUE GARANTICEN LA PROTECCION DE LOS INTERESES PATRIMONIALES; BIENES PROPIOS Y DE AQUELLOS POR LOS CUALES ES LEGALMENTE RESPONSABLE EL INSTITUTO MUNICIPAL PARA LA RECREACION Y EL DEPORTE .</t>
  </si>
  <si>
    <t>ASEGURADORA SOLIDARIA DE COLOMBIA ENTIDAD COOPERATIVA</t>
  </si>
  <si>
    <t>860524654-6</t>
  </si>
  <si>
    <t>CPS#367</t>
  </si>
  <si>
    <t>DESARROLLAR ACTIVIDADES COMO APOYO A LA CORDINACION DEL PROGRAMA ESCUELAS DE FORMACION DEPORTIVA Y FOMENTO DEL IMRD CUCUTA</t>
  </si>
  <si>
    <t>4 MES 11D</t>
  </si>
  <si>
    <t>4MES 11D</t>
  </si>
  <si>
    <t>CPS#370</t>
  </si>
  <si>
    <t>DESAROLLARACTIVIDADES CON POBLACION DE LOS PROGRAMAS RECREODEPORTIVOS;  ESPECIALMENTE EN EL PROGRAMA DEL ADULTO MAYOR COMO MONITOR.</t>
  </si>
  <si>
    <t>4 MES 11 D</t>
  </si>
  <si>
    <t>CPS#373</t>
  </si>
  <si>
    <t>CPS#369</t>
  </si>
  <si>
    <t>CPS#366</t>
  </si>
  <si>
    <t>CONV-013-2023</t>
  </si>
  <si>
    <t>AUNAR ESFUERZOS TECNICOS; ADMINISTRATIVOS Y FINANCIEROS PARA PATROCIANAR LA  PARTICIPACION DE NIÑOS DEPORTISTAS DEL CLUB DEPORTIVO DE VOLEIBOL CAIMANEROS BIZ; EN EL EVENTO DEPORTIVO DEL VOLEIBOL DENOMINADO "III VERSION COLOMBIA INTERNACIONAL VOLLEYBALL CUP 2023" A REALIZARSE EN LA CIUDAD DE MEDELLIN; DEPARTAMENTO DE ANTIOQUIA; DEL 11 AL 16 DE OCTUBRE DE 2023</t>
  </si>
  <si>
    <t>CLUB DEPORTIVO DE VOLEIBOL CAIMANEROS BIZ</t>
  </si>
  <si>
    <t>900646778-9</t>
  </si>
  <si>
    <t>CPS#374</t>
  </si>
  <si>
    <t>CPS#375</t>
  </si>
  <si>
    <t>DESARROLLAR ACTIVIDADES DE APOYO A LA GESTION COMO AUXILIAR DE MANTENIMIENTO Y ASEO DEL IMRD</t>
  </si>
  <si>
    <t>4 MES 10 D</t>
  </si>
  <si>
    <t>CPS#378</t>
  </si>
  <si>
    <t>DESARROLLAR ACTIVIDADES RECREODEPORTIVAS COMO MONITOR DEL PROGRAMA DEPORTE SOCIAL COMUNITARIO DEL IMRD CUCUTA</t>
  </si>
  <si>
    <t>CPS#379</t>
  </si>
  <si>
    <t>DESARROLLAR ACTIVIDADES CON POBLACION DE LOS PROGRAMAS RECREODEPORTIVOS; ESPECIALMENTE EN EL  PROGRAMA DEL ADULTO MAYOR COMO MONITOR.</t>
  </si>
  <si>
    <t>CPS#376</t>
  </si>
  <si>
    <t>DESARROLLAR ACTIVIDADES OPERATIVAS Y LOGISTICAS PARA LOS DIFERENTES PROGRAMAS DE CICLOVIAS; RECREOVIAS Y DEMAS EVENTOS  COMO AUXILIAR</t>
  </si>
  <si>
    <t>4 MES 10D</t>
  </si>
  <si>
    <t>CPS#377</t>
  </si>
  <si>
    <t>CPS#381</t>
  </si>
  <si>
    <t>DESARROLLAR ACTIVIDADES COMO MONITOR DEL PROGRAMA  RECREACION COMUNITARIA DEL IMRD CUCUTA</t>
  </si>
  <si>
    <t>CPS#383</t>
  </si>
  <si>
    <t>CPS#384</t>
  </si>
  <si>
    <t>CPS#385</t>
  </si>
  <si>
    <t>DESARROLLAR ACTIVIDADES COMO MONITOR DEL PROGRAMA CLUBES DEPORTIVOS DEL IMRD CUCUTA</t>
  </si>
  <si>
    <t>4MES 10D</t>
  </si>
  <si>
    <t>CPS#382</t>
  </si>
  <si>
    <t>DESARROLLAR ACTIVIDADES COMO FISIOTERAPEUTA APOYANDO LOS PROGRAMAS DE RECREACION  Y DEPORTE</t>
  </si>
  <si>
    <t>CPS#387</t>
  </si>
  <si>
    <t>DESARROLLAR ACTIVIDADES DE SERVICIOS PROFESIONALES PARA EL FORTALECIMIENTO  DEL PROCESO MISIONAL FOMENTO DE RECREACION Y DEPORTE</t>
  </si>
  <si>
    <t>6 MES Y 5D</t>
  </si>
  <si>
    <t>CPS#386</t>
  </si>
  <si>
    <t>DESARROLLAR ACTIVIDADES COMO MONITOR DEL PROGRAMA ESCUELAS DE FORMACION  DEPORTIVA Y FOMENTO DEL IMRD CUCUTA .</t>
  </si>
  <si>
    <t>CPS#388</t>
  </si>
  <si>
    <t>4 MES 6 D</t>
  </si>
  <si>
    <t>CPS#389</t>
  </si>
  <si>
    <t>CPS#390</t>
  </si>
  <si>
    <t>DESARROLLAR ACTIVIDADES OPERATIVAS Y LOGISTICAS PARA LOS DIFERENTES PROGRAMAS DE CICLOVIAS; RECROVIAS Y DEMAS  EVENTOS COMO AUXILIAR</t>
  </si>
  <si>
    <t>CPS#391</t>
  </si>
  <si>
    <t>DESARROLLAR ACTVIDADES DE  LOS PROGRAMAS RECREODEPORTIVOS; ESPECIALMENTE EN EL PROGRAMA DE DISCAPACIDAD COMO MONITOR.</t>
  </si>
  <si>
    <t>CPS#392</t>
  </si>
  <si>
    <t>CPS#393</t>
  </si>
  <si>
    <t>4 MES 6D</t>
  </si>
  <si>
    <t>CPS#394</t>
  </si>
  <si>
    <t>DESARROLLAR  ACTIVIDADES COMO MONITOR DEL PROGRAMA ESCUELAS DE FORMACION  DEPORTIVA Y FOMENTO DEL IMRD CUCUTA.</t>
  </si>
  <si>
    <t>CPS#395</t>
  </si>
  <si>
    <t>CPS#396</t>
  </si>
  <si>
    <t>DESARROLLAR ACTIVIDADES RECREODEPORTIVAS COMO MONITOR DEL PROGRAMA DEPORTE SOCILA COMUNITARIO DEL IMRD CUCUTA</t>
  </si>
  <si>
    <t>CPS#397</t>
  </si>
  <si>
    <t>CPS#398</t>
  </si>
  <si>
    <t>CPS#399</t>
  </si>
  <si>
    <t>DESARROLLAR ACTIVIDADES CON POBLACION DE LOS PROGRAMAS RECREODEPORTIVOS; ESPECIALMENTE EN EL PROGRAMA  DEL ADULTO MAYOR COMO MONITOR</t>
  </si>
  <si>
    <t>CPS#400</t>
  </si>
  <si>
    <t>CPS#401</t>
  </si>
  <si>
    <t>DESARROLLAR ACTIVIDADES RECREODEPORTIVAS COMO MONITOR DEL PROGRAMA DEPORTE  SOCIAL COMUNITARIO DEL IMRD CUCUTA</t>
  </si>
  <si>
    <t>CPS#402</t>
  </si>
  <si>
    <t>DESARROLLAR ACTIVIDADES RECREODEPORTIVAS COMO MONITOR DEL PROGRAMA DEORTE SOCIAL COMUNITARIO DEL IMRD CUCUTA</t>
  </si>
  <si>
    <t>CPS#403</t>
  </si>
  <si>
    <t>CPS#404</t>
  </si>
  <si>
    <t>4M Y 5 DIA</t>
  </si>
  <si>
    <t>4 Y 5 DIAS</t>
  </si>
  <si>
    <t>DESARROLLAR ACTIVIDADES RECREODEPORTIVAS COMO MONITOR DEL PROGRAMA DEPORTE SOCIAL COMUNITARIO  DEL IMRD CUCUTA</t>
  </si>
  <si>
    <t>DESARROLLAR ACTIVIDADES DE LOS PROGRAMAS RECREODEPORTIVOS; ESPECIALMENTE  EN EL PROGRAMA DE DISCAPACIDAD COMO MONITOR.</t>
  </si>
  <si>
    <t>4 M Y 5 D</t>
  </si>
  <si>
    <t>PRESTACION DE SERVICIOS PROFESIONALES COMO COORDINADOR DEL PROGRAMA DE  VISITA E IDENTIFICACION DEL ESTADO DE LOS ESCENARIOS RECREODEPORTIVOS.</t>
  </si>
  <si>
    <t>6 M</t>
  </si>
  <si>
    <t>DESARROLLAR ACTIVIDADES CON POBLACION DE LOS PROGRAMAS RECREODEPORTIVOS  ESPECIALMENTE EN EL PROGRAMA DEL ADULTO MAYOR COMO MONITOR.</t>
  </si>
  <si>
    <t>4 M 5 D</t>
  </si>
  <si>
    <t>4M Y 5 D</t>
  </si>
  <si>
    <t>CPS#413</t>
  </si>
  <si>
    <t>4 MES 5 D</t>
  </si>
  <si>
    <t>CPS#414</t>
  </si>
  <si>
    <t>CPS#415</t>
  </si>
  <si>
    <t>DESARROLLAR ACTIVIDADES CON POBLACION DE LOS PROGRAMAS RECREODEPORTIVOS  ESPECIALMENTE EN EL PROGRAMA DEL ADULTO MAYOR COMO MONITOR</t>
  </si>
  <si>
    <t>CPS#416</t>
  </si>
  <si>
    <t>CPS#417</t>
  </si>
  <si>
    <t>CPS#424</t>
  </si>
  <si>
    <t>DESARROLLAR ACTIVIDADES DE APOYO A LA GESTION DEL PROGRAMA CIENCIAS APLICADAS Y ALTO RENDIMIENTO DEL IMRD CUCUTA</t>
  </si>
  <si>
    <t>4 MES 5D</t>
  </si>
  <si>
    <t>CPS#418</t>
  </si>
  <si>
    <t>CPS#425</t>
  </si>
  <si>
    <t>DESARROLLAR ACTIVIDADES RECREODEPORTIVAS COMO MONITOR DEL PROGRMA DEPORTE SOCIAL COMUNITARIO DEL IMRD CUCUTA</t>
  </si>
  <si>
    <t>CPS#426</t>
  </si>
  <si>
    <t>PRESTACION DE SERVICIOS PROFESIONALES ESPECIALIZADOS EN LA GESTION DE LOS PROCESOS Y LAS ACTIVIDADES DE PROMOCION  ORGANIZACION Y SEGUIMIENTO DE LOS PROGRAMAS QUE CONFORMAN EL PROYECTO DEPORTE SOCIAL COMUNITARIO DE LA SUBDIRECCION DE RECREACION Y DEPORTE DEL IMRD</t>
  </si>
  <si>
    <t>CPS#419</t>
  </si>
  <si>
    <t>CPS#427</t>
  </si>
  <si>
    <t>CPS#421</t>
  </si>
  <si>
    <t>CPS#428</t>
  </si>
  <si>
    <t>DESARROLLAR ACTIVIDADES RECREODEPORTIVAS COMO MONITOR DEL PROGRMA DEPORTE SOCIAL COMUNITARIO DEL IMRD DE CUCUTA</t>
  </si>
  <si>
    <t>CPS#429</t>
  </si>
  <si>
    <t>DESARROLLAR ACTIVIDADES COMO MONITOR DEL PROGRAMA RECREACION COMUNITARIA  DEL  IMRD CUCUTA</t>
  </si>
  <si>
    <t>CPS#422</t>
  </si>
  <si>
    <t>CPS#430</t>
  </si>
  <si>
    <t>CPS#423</t>
  </si>
  <si>
    <t>CPS#431</t>
  </si>
  <si>
    <t>DESARROLLAR ACTIVIDADES COMO MONITOR DEL PROGRAMA RECREACION COMUNITARIO  DEL  IMRD CUCUTA</t>
  </si>
  <si>
    <t>CPS#432</t>
  </si>
  <si>
    <t>CPS#433</t>
  </si>
  <si>
    <t>CPS#434</t>
  </si>
  <si>
    <t>DESARROLLAR ACTIVIDADES COMO MONITOR DEL PROGRAMA CLUBES DEPORTIVOS DEL IMRD CUCUTA.</t>
  </si>
  <si>
    <t>2.1.2.3.2.02.02.005.02.2</t>
  </si>
  <si>
    <t>CPS#440</t>
  </si>
  <si>
    <t>DESARROLLAR ACTIVIDADES  DE APOYO A LA GESTION COMO AUXILIAR DE MANTENIMIENTO Y ASEO DEL IMRD</t>
  </si>
  <si>
    <t>CPS#441</t>
  </si>
  <si>
    <t>DESARROLLAR ACTIVIDADES RECREODEPORTIVAS COMO MONITOR DEL PROGRMA DEPORTE SOCIAL COMUNITARIO</t>
  </si>
  <si>
    <t>CPS#442</t>
  </si>
  <si>
    <t>DESARROLLANDO ACTIVIDADES OPERATIVAS Y LOGISTICAS PARA LOS DIFERENTES PROGRAMAS DE CICLOVIAS RECREOVIAS Y DEMAS EVENTOS COMO AUXILIAR.</t>
  </si>
  <si>
    <t>CPS#443</t>
  </si>
  <si>
    <t>CPS#444</t>
  </si>
  <si>
    <t>PRESTACION DE SERVICIOS DE APOYO A LA GESTION COMO AYUDANTE  Y /O AUXILIAR PARA EL MANTENIMIENTO Y REPARACION DE ESCENARIOS RECREODEPORTIVOS</t>
  </si>
  <si>
    <t>CPS#445</t>
  </si>
  <si>
    <t>CPS#446</t>
  </si>
  <si>
    <t>CPS#447</t>
  </si>
  <si>
    <t>DESARROLLAR ACTIVIDADES DE SERVICIOS DE APOYO A LA GESTION  PARA EL FORTALECIMIENTO DEL PROCESO MISIONAL FOMENTO DE RECREACION Y DEPORTE</t>
  </si>
  <si>
    <t>CPS#448</t>
  </si>
  <si>
    <t>DESARROLLAR ACTIVIDADES CON POBLACION DE LOS PROGRAMAS RECREODEPORTIVOS ; ESPECIALMENTE EN EL PROGRAMA  DEL ADULTO MAYOR COMO MONITOR.</t>
  </si>
  <si>
    <t>4 MES 4 D</t>
  </si>
  <si>
    <t>CPS#449</t>
  </si>
  <si>
    <t>DESARROLLAR ACTIVIDADES OPERATIVAS Y LOGISTICAS PARA LOS DIFERENTES  PROGRAMAS DE CICLOVIAS Y RECREOVIAS Y DEMAS EVENTOS COMO AUXILIAR.</t>
  </si>
  <si>
    <t>CPS#450</t>
  </si>
  <si>
    <t>DESARROLLAR ACTIVIDADES OPERATIVAS Y LOGISTICAS PARA LOS DIFERENTES  PROGRAMAS DE CICLOVIAS; RECREOVIAS Y DEMAS EVENTOS COMO AUXILIAR</t>
  </si>
  <si>
    <t>CPS#456</t>
  </si>
  <si>
    <t>CPS#435</t>
  </si>
  <si>
    <t>CPS#436</t>
  </si>
  <si>
    <t>CPS#437</t>
  </si>
  <si>
    <t>CPS#438</t>
  </si>
  <si>
    <t>CPS#451</t>
  </si>
  <si>
    <t>DESARROLLAR ACTIVIDADES COMO AUXILIAR PARA EL FORTALECIMIENTO DE LOS  PROGRAMAS MISIONALES ENFOCADOS A INCENTIVAR LA SALUD PREVENTIVA MEDIANTE LA PRACTICA DEL DEPORTE Y LOS HABITOS DE ALIMENTACION SANA Y SALUDABLE</t>
  </si>
  <si>
    <t>CPS#455</t>
  </si>
  <si>
    <t>DESARROLLAR ACTIVIDADES COMO MONITOR DEL PROGRAMA DE ESCUELAS DE FORMACION DEPORTIVA Y FOENTO DEL IMRD DE CUCUTA</t>
  </si>
  <si>
    <t>CPS#465</t>
  </si>
  <si>
    <t>4 MES  4 D</t>
  </si>
  <si>
    <t>CPS#452</t>
  </si>
  <si>
    <t>DESARROLLAR ACTIVIDADES DE SERVICIOS PROFESIONALES EN LOS PROCESOS DE PLANEACION SEGUIMIENTO Y MEJORAS AL SISTEMA DE GESTION DE CALIDAD DE LA ENTIDAD.</t>
  </si>
  <si>
    <t>CPS#467</t>
  </si>
  <si>
    <t>DESARROLLAR ACTIVIDADES RECREODEPORTIVAS COMO MONITOR DEL PROGRAMA DEPORTE SOCIAL COMUNITARIA  DEL IMRD DE CUCUTA</t>
  </si>
  <si>
    <t>CPS#462</t>
  </si>
  <si>
    <t>CPS#459</t>
  </si>
  <si>
    <t>DESARROLLAR ACTIVIDADES CON POBLACION DE LOS PROGRAMAS RECREODEPORTIVOS DEL IMRD COMO TRABAJADOR SOCIAL</t>
  </si>
  <si>
    <t>CPS#466</t>
  </si>
  <si>
    <t>DESARROLLAR ACTIVIDADES COMO MONITOR  DEL PROGRAMA RECREACION COMUNITARIA DEL IMRD CUCUTA</t>
  </si>
  <si>
    <t>CPS#439</t>
  </si>
  <si>
    <t>3 MES 17 D</t>
  </si>
  <si>
    <t>CPS#464</t>
  </si>
  <si>
    <t>DESARROLLAR ACTIVIDADES COMO PSICOLOGO APOYANDO LOS PROGRAMAS DE RECREACION Y EL DEPORTE</t>
  </si>
  <si>
    <t>DESARROLLAR ACTIVIDADES RECREODEPORTIVAS COMO MONITOR DEL PROGRAMA DEPORTE SOCIAL COMUNITARIO DEL IMRD DE CUCUTA</t>
  </si>
  <si>
    <t>4 M 4D</t>
  </si>
  <si>
    <t>SUMINISTRO DE TIQUETES AEREOS NACIONALES Y HOSPEDAJE PARA DEPORTISTAS  DE ALTO  RENDIMIENTO Y DEPORTISTAS EN PROYECCION DE SAN JOSE DE CUCUTA QUE PARTICIPEN EN  LAS DIFERENTES COMPETENCIAS Y TORNEOS NACIONALES DURANTE LA VIGENCIA 2023</t>
  </si>
  <si>
    <t>6 MES 1 D</t>
  </si>
  <si>
    <t>ADICION CPS # 107 PRESTAR SERVICIOS PROFESIONALES PARA EL FORTALECIMIENTO DE LOS PROGRAMAS Y PROCESOS MISIONALES DEL IMRD</t>
  </si>
  <si>
    <t>SAMC-007-2023</t>
  </si>
  <si>
    <t>SERVICIO DE APOYO LOGISTICO Y ORGANIZACIONAL PARA EL DESARROLLO DE LOS  EVENTOS DEPORTIVOS "OLIMPIADAS NUEVO COMIENZO OTRO MOTIVO PARA VIVIR - ADULTO MAYOR Y TORNEO RECREODEPORTIVO NIÑA CECI VERSION 2023"</t>
  </si>
  <si>
    <t>2 MESES</t>
  </si>
  <si>
    <t>2.1.2.3.2.02.02.009.2.14</t>
  </si>
  <si>
    <t>Servicio para la comunidad sociales y personales - Eventos deportivos y recreativos</t>
  </si>
  <si>
    <t>ADICION EN RECURSOS AL CONTRATO LP 003-2023 APOYO LOGISTICO PARA LA REALIZACION DEL CAMPEONATO DE FUTBOL "INTERBARRIOS 2023" EN EL MARCO DEL CUMPLIMIENTO DE LAS METAS DESARROLLADAS POR EL INSTITUTO MUNICIPAL PARA LA RECREACION Y EL DEPORTE DE CUCUTA.</t>
  </si>
  <si>
    <t>DESARROLLAR ACTIVIDADES OPERATIVAS Y LOGISTICAS PARA LOS DIFERENTES  PROGRAMAS  DE CICLOVIAS RECREOVIAS Y DEMAS EVENTOS COMO AUXILIAR  SE REEMPLAZA REGISTRO N. 480 POR FUENTE DE FINANCIACION</t>
  </si>
  <si>
    <t>ADICION CPS# 260 DESARROLLAR ACTIVIDADES PARA APOYAR EN LOS ASPECTOS TECNICOS  DE LOS DIFERENTES PROYECTOS DE INFRAESTRUCTURA DEPORTIVA Y PROCESOS MISIONALES DEL IMRD COMO ARQUITECTO .</t>
  </si>
  <si>
    <t>LP-001-2023</t>
  </si>
  <si>
    <t>ADECUACION DE COMPLEJO DEPORTIVO EUSTORGIO COLMENARES; SAN JOSE DE CUCUTA; NORTE DE SANTANDER</t>
  </si>
  <si>
    <t>CONSORCIO KAIROS EUSTORGIO</t>
  </si>
  <si>
    <t>901734952-5</t>
  </si>
  <si>
    <t>5 MES 3 D</t>
  </si>
  <si>
    <t>2.1.2.3.2.02.02.005.01.1</t>
  </si>
  <si>
    <t>Servicio de mantenimiento y  adecuación de la infraestructura deportiva en el municipio de San José de Cúcuta   Cúcuta  SGP</t>
  </si>
  <si>
    <t>ADICION CPS 266 DESARROLLAR ACTIVIDADES COMO MONITOR DEL PROGRAMA ESCUELAS DE FORMACION DEPORTIVA DEL IMRD CUCUTA</t>
  </si>
  <si>
    <t>ADICION CPS# 267 -2023 DESARROLLAR ACTIVIDADES DE APOYO A LA GESTION COMO GESTOR PARA LA ATENCION DE ESCUELAS DEPORTIVAS</t>
  </si>
  <si>
    <t>SASI-002-2023</t>
  </si>
  <si>
    <t>COMPRA DE MATERIALES DE COSNTRUCCION PARA LA ADECUACION Y MENTENIMIENTO  DE ESCENARIOS RECREATIVOS Y DEPORTIVOS DE LA CIUDAD DE SAN JOSE DE CUCUTA</t>
  </si>
  <si>
    <t>COMERCIAL TELLEZ S.A.S</t>
  </si>
  <si>
    <t>890505256-6</t>
  </si>
  <si>
    <t>ADICION CPS# 006 PRESTACION DE SERVICIOS PROFESIONALES COMO ABOGADO EN EL  AREA DE CONTRATACION</t>
  </si>
  <si>
    <t>ADICION CPS 216 DESARROLLAR ACTIVIDADES DE APOYO A LA GESTION DEL PROGRAMA  CIENCIAS APLICADAS Y ALT RENDIMIENTO DEL IMRD CUCUTA.</t>
  </si>
  <si>
    <t>2 MES 15D</t>
  </si>
  <si>
    <t>CM - 001-2023</t>
  </si>
  <si>
    <t xml:space="preserve">CM </t>
  </si>
  <si>
    <t>INTERVENTORIA TECNICA; FINANCIERA Y ADMINISTRATIVA PARA LA EJECUCION DEL PROYECTO ADECUACION DE COMPLEJO DEPORTIVO EUSTORGIO COLMENARES; SAN JOSE DE CUCUTA; NORTE DE SANTANDER</t>
  </si>
  <si>
    <t>UNION TEMPORAL INTER EUSTORGIO COLMENARES</t>
  </si>
  <si>
    <t>901738276-2</t>
  </si>
  <si>
    <t>ADCION CPS#215 DESARROLLAR ACTIVIDADES PARA APOYAR EN LOS ASPECTOS TECNICOS DE LOS DIFERENTES PROYECTOS DE INFRAESTRUCTURA RECREODEPORTIVA Y PROCESOS MISIONALES DEL IMRD COMO ARQUITECTO</t>
  </si>
  <si>
    <t>ADICION CPS#125 DESARROLLAR ACTIVIDADES COMO FISIOTERAPEUTA APOYANDO  LOS PROGRAMAS DE RECREACION Y DEPORTE</t>
  </si>
  <si>
    <t>ADICION CPS# 134 DESARROLLAR ACTIVIDADES COMO APOYO A LA COORDINACION DEL PROGRAMA CLUBES DEPORTIVOS.</t>
  </si>
  <si>
    <t>ADICION CPS# 117 DESARROLLAR ACTIVIDADES EN LOS PROCESOS MISIONALES  DE INFRAESTRUCTURA DE LOS ESCENARIOS RECREODEPROTIVOS COMO INGENIERO CIVIL</t>
  </si>
  <si>
    <t>2.10.2.1.2.01.01.004.01.01.02</t>
  </si>
  <si>
    <t>Muebles  de tipo utilizado en la oficina</t>
  </si>
  <si>
    <t>CMC-011-2023</t>
  </si>
  <si>
    <t>ADQUISICION DE AIRES ACONDICIONADOS Y EQUIPOS DE COMPUTO PARA LAS DIFERENTES  DEPENDENCIAS DEL IMRD</t>
  </si>
  <si>
    <t>SOCIEDAD DE COMERCILAIZACION INTERNACIONAL ARANGO VIVAS SAS</t>
  </si>
  <si>
    <t>900652391-7</t>
  </si>
  <si>
    <t>ADICION CPS# 131 PRESTACION DE SERVICIOS PROFESIONALES COMO ARQUITECTO EN EL PROGRAMA DE VISITA E IDENTIFICACION DEL ESTADO DE LOS ESCENARIOS RECREODEPORTIVOS DE LA ZONA URBANA DE SAN JOSE DE CUCUTA</t>
  </si>
  <si>
    <t>ADICION CPS# 137 PRESTACION DE SERVICIOS PROFESIONALES COMO INGENIERO EN EL  PROGRAMA DE VISITA E IDENTIFICACION DEL ESTADO DE LOS ESCENARIOS RECREODEPORTIVOS DE LA ZONA URBANA DE SAN JOSE DE CUCUTA</t>
  </si>
  <si>
    <t>SASI-003-2023</t>
  </si>
  <si>
    <t>SUMINISTRO DE INMOBILIARIO URBANO Y ACCESORIOS PARA ESPACIOS PUBLICOS</t>
  </si>
  <si>
    <t>INDUSTRIA METALICA RODRIGUEZ II SAS</t>
  </si>
  <si>
    <t>901449776-3</t>
  </si>
  <si>
    <t>QUINTERO PABON XIOMARA</t>
  </si>
  <si>
    <t>22 DIAS</t>
  </si>
  <si>
    <t>ADICION CPS# 273 DESARROLLAR ACTIVIDADES COMO MONITOR DEL PROGRAMA ESCUELAS DE FORMACION DEPORTIVA Y FOMENTO DEL IMRD CUCUTA</t>
  </si>
  <si>
    <t>ADICION CPS#143 DESARROLLAR ACTIVIDADES DE APOYO A LA GESTION PARA EL FORTALECIMIENTO DE LOS PROGRAMAS MISIONALES ENFOCADOS A INCENTIVAR LA SALUD PREVENTIVA MEDIANTE LA PRACTICA DEL DEPORTE Y LOS HABITOS DE ALIMENTACION SANA Y SALUDABLE</t>
  </si>
  <si>
    <t>ADICION CPS# 144 DESARROLLAR ACTIVIDADES COMO AUXILIAR PARA EL FORTALECIMIENTO DE LOS PROGRAMAS MISIONALES ENFOCADOS A INCENTIVAR LA SALUD PREVENTIVA MEDIANTE LA PRACTICA DEL DEPORTE Y LOS HABITOS DE ALIMENTACION SANA Y SALUDABLE</t>
  </si>
  <si>
    <t>ADICION CPS#024 PRESTAR SERVICIOS PROFESIONALES COMO ABOGADO  EN EL AREA DE CONTRATACION</t>
  </si>
  <si>
    <t>ADICION CPS# 029 PRESTACION DE SERVICIOS PROFESIONALES COMO ABOGADO EN  LOS PROCESOS Y PQRSD DEL IMRD</t>
  </si>
  <si>
    <t>ADICION CPS# 161 DESARROLLAR ACTIVIDADES COMO APOYO A LA COORDINACION DEL PROGRAMA CLUBES DEPORTIVOS</t>
  </si>
  <si>
    <t>2.1.2.3.2.02.02.005.03.4</t>
  </si>
  <si>
    <t>ADICION CPS# 157 PRESTACION DE SERVICIOS DE APOYO A LA GESTION COMO AYUDANTE  Y/O AUXILIAR PARA EL MANTENIMIENTO Y REPARACION DE ESCENARIOS RECREODEPORTIVOS</t>
  </si>
  <si>
    <t>ADICION CPS# 251 PRESTACION DE SERVICIOS DE APOYO A LA GESTION PARA LA  RAPARACION DEL AREA ELECTRICA DE LOS ESCENARIOS RECREODEPORTIVOS DEL IMRD</t>
  </si>
  <si>
    <t>ADICION CPS# 250 DESARROLLAR ACTIVIDADES COMO APOYO AL PROGRAMA DE CLUBES DEPORTIVOS DEL IMRD</t>
  </si>
  <si>
    <t>ADICION CPS# 248 DESARROLLAR ACTIVIDADES COMO APOYO AL PROGRAMA JUEGOS DEL IMRD CUCUTA</t>
  </si>
  <si>
    <t>SAMC-008-2023</t>
  </si>
  <si>
    <t>ADECUACION DEL PARQUE PRINCIPAL DEL CORREGIMIENTO DE AGUA CLARA; MUNICIPIO DE SAN JOSE DE CUCUTA</t>
  </si>
  <si>
    <t>CUADROS AGUIRRE CONSTRUCTORES S.A.S</t>
  </si>
  <si>
    <t>900498148-3</t>
  </si>
  <si>
    <t>ADICION CPS# 053 PRESTACION DE SERVICIOS DE APOYO A LA GESTION COMO AUXILIAR  EN EL AREA DE SISTEMAS DEL IMRD</t>
  </si>
  <si>
    <t>ADICION CPS# 178 DESARROLLAR ACTIVIDADES COMO FISIOTERAPEUTA APOYANDO LOS PROGRAMAS  DE RECREACION Y DEPORTE</t>
  </si>
  <si>
    <t>ADICION CPS# 184 DESARROLLAR ACTIVIDADES CON POBLACION DE LOS PROGRAMAS  RECREODEPORTIVOS; ESPECIALMENTE EN EL PROGRAMA DEL ADULTO MAYOR COMO MONITOR.</t>
  </si>
  <si>
    <t>ADICION CPS# 185 DESARROLLAR ACTIVIDADES CON POBLACION DE LOS PROGRAMAS  RECRODEPORTIVOS; ESPECIALMENTE  EN EL PROGRAMA DEL ADULTO MAYOR COMO MONITOR.</t>
  </si>
  <si>
    <t>ADICION CPS# 186 DESARROLLAR ACTIVIDADES DEL PROGRAMA RECREACION COMUNITARIA  COMOO  PSICOPEDAGOGA</t>
  </si>
  <si>
    <t>ADICION CPS# 179 DESARROLLAR ACTIVIDADES COMO MONITOR DEL PROGRAMA ESCUELAS  DE FORMACION DEPORTIVA Y FOMENTO DEL IMRD CUCUTA</t>
  </si>
  <si>
    <t>ADICION CPS# 187 DESARROLLAR LOS PROGRAMAS DE CICLOVIAS; RECREOVIA Y CICLOPASEOS; ESPECIALMENTE ATENDIENDO LAS ACTIVIDADES EJERCITACION FISICA COMO MONITOR.</t>
  </si>
  <si>
    <t>ADICION CPS#194 DESARROLLAR ACTIVIDADES COMO PSICOLOGA APOYANDO LOS  PROGRAMAS  DE RECREACION Y DEPORTE</t>
  </si>
  <si>
    <t>ADICION CPS# 195 DESARROLLAR ACTIVIDADES OPERATIVAS Y LOGISTICAS PARA RECREOVIAS Y DEMAS EVENTOS RECREODEPORTIVOS DEL IMRD CUCUTA</t>
  </si>
  <si>
    <t>ADICION CPS# 196 DESARROLLAR ACTIVIDADES OPERATIVAS Y LOGISTICAS PARA RECREOVIAS Y DEMAS EVENTOS RECREODEPORTIVOS DEL IMRD CUCUTA</t>
  </si>
  <si>
    <t>ADICION CPS# 257 DESARROLLAR ACTIVIDADES DE APOYO PARA EL FORTALECIMIENTO DE LOS PROGRAMAS Y PROCESOS MISIONALES DEL IMRD</t>
  </si>
  <si>
    <t>ADICION CPS# 256 DESARROLLAR ACTIVIDADES CON POBLACION DE LOS PROGRAMAS  RECREODEPORTIVOS; ESPECIALMENTE EN EL PROGRAMA DEL ADULTO MAYOR COMO MONITOR.</t>
  </si>
  <si>
    <t>ADICION CPS#253 DESARROLLAR ACTIVIDADES DE APOYO A LA GESTION DEL IMRD  PARA LA PROMOCION DE PROGRAMAS ENFOCADOS A INCENTIVAR LA SALUD PREVENTIVA MEDIANTE LA PRACTICA DEL DEPORTE Y LOS HABITOS DE ALIMENTACION SANA Y SALUABLE</t>
  </si>
  <si>
    <t>ADICION CPS# 198 DESARROLLAR ACTIVIDADES RECREODEPORTIVAS COMO MONITOR DEL PROGRAMA  DEPORTE SOCIAL COMUNITARIO DEL IMRD CUCUTA</t>
  </si>
  <si>
    <t>ADICION CPS# 202 DESARROLLAR LOS PROGRAMAS DE CICLOVIAS; RECROVIAS Y  CICLOPASEOS; ESPECIALMENTE ATENDIENDO LAS ACTIVIDADES EJERCITACION FISICA COMO MONITOR.</t>
  </si>
  <si>
    <t>ADICION  SAMC-004-2023 PRESTACION DE SERVICIOS PARA LA PRESERVACION Y MANTENIMIENTO DE LA GRAMA NATURAL; ZONAS VERDES Y DEMAS SUPERFICIES DEL CAMPO DE JUEGO DEL ESTADIO GENERAL SANTANDER</t>
  </si>
  <si>
    <t>2.10.2.1.2.01.01.003.03.2</t>
  </si>
  <si>
    <t>Maquinaria para oficiina y contabilidad y sus partes  y accesorios</t>
  </si>
  <si>
    <t>ADICION CMC-011 ADQUISICION DE AIRES ACONDICIONADOS Y  EQUIPOS DE COMPUTO PARA LAS DIFERENTES DEPENDENCIAS DEL IMRD</t>
  </si>
  <si>
    <t>ADICION CPS# 207 DESARROLLAR ACTIVIDADES RECREODEPORTIVAS COMO MONITOR DEL PROGRAMA DEPORTE SOCIAL COMUNITARIO DEL IMRD CUCUTA</t>
  </si>
  <si>
    <t>ADICION CPS# 236 DESARROLLAR ACTIVIDADES DE APOYO A LA GESTION EL IMRD PARA LA  PROMOCION DE PROGRAMAS ENFOCADOS A INCENTIVAR LA SALUD PREVENTIVA MEDIANTE LA PRACTICA DEL DEPORTE Y LOS HABITOS DE ALIMENTACION SANA Y SALUDABLE</t>
  </si>
  <si>
    <t>ADICION CPS# 237 PRESTACION DE SERVICIOS PROFESIONALES COMO COMUNICADOR SOCIAL  EN LA COMISION DE COMUNICACIONES DEL IMRD</t>
  </si>
  <si>
    <t>ADICION CPS# 238 PRESTACION DE SERVICIOS PROFESIONALES COMO COMUNICADOR  SOCIAL EN LA COMISION  DE COMUNICACIONES DEL IMRD</t>
  </si>
  <si>
    <t>ADICION CPS# 240 PRESTACION DE SERVICIOS PROFESIONALES COMO COMUNIDOR  SOCIAL EN LA COMISION DE COMUNICACIONES DEL IMRD</t>
  </si>
  <si>
    <t>1  MES</t>
  </si>
  <si>
    <t>ADICION CPS#287 PRESTACION DE SERVICIOS PROFESIONALES COMO ABOGADO EN EL  AREA DE CONTRATACION</t>
  </si>
  <si>
    <t>ADICION CPS#268 DESARROLLAR ACTIVIDADES COMO PSICOLOGA APOYANDO EL PROGRAMA DE ADULTO MAYOR DEL IMRD CUCUTA</t>
  </si>
  <si>
    <t>ADICION CPS 244 DESARROLLAR ACTIVIDADES COMO MONITOR DEL PROGRAMA ESCUELAS DE FORMACION DEPORTIVA Y FOMENTO DEL IMRD CUCUTA</t>
  </si>
  <si>
    <t>ADICION CPS# 261 DESARROLLAR  ACTIVIDADES RECREODEPORTIVAS COMO MONITOR DEL PROGRAMA DEPORTE SOCIAL COMUNITARIO DEL IMRD CUCUTA</t>
  </si>
  <si>
    <t>ADICION CPS# 262 DESARROLLAR ACTIVIDADES RECREODEPORTIVAS COMO MONITOR DEL PROGRAMA DEPORTE SOCIAL COMUNITARIO DEL IMRD CUCUTA</t>
  </si>
  <si>
    <t>ADICION CPS# 267 DESARROLLAR ACTIVIDADES DE APOYO A LA GESTION COMO GESTOR PARA LA ATENCION DE ESCUELAS DEPORTIVAS</t>
  </si>
  <si>
    <t>ADICION CPS# 266 DESARROLLAR ACTIVIDADES COMO MONITOR DEL PORGRAMA  ESCUELAS  DE FORMACION DEPORTIVA Y FOMENTO DEL IMRD CUCUTA</t>
  </si>
  <si>
    <t>ADICION CPS# 269 DESARROLLAR ACTIVIDADES DE APOYO Y FORTALECIMIENTO DE  LOS PROGRAMAS Y PROCESOS MISIONALES DEL IMRD</t>
  </si>
  <si>
    <t>ADICION CPS# 270 DESARROLLAR ACTIVIDADES CON POBLACION DE LOS PROGRAMAS  RECREODEPORTIVOS; ESPECIALMENTE EN EL PROGRAMA DEL ADULTO MAYOR COMO MONITOR.</t>
  </si>
  <si>
    <t>ADICION CPS# 065 DESARROLLAR ACTIVIDADES PROFESIONLES COMO INGENIERO  CIVIL APOYANDO EN LOS PROCESOS DE INFRAESTRUCTURA DE LOS ESCENARIOS RECRODEPORTIVOS</t>
  </si>
  <si>
    <t>ADICION CPS# 066 DESARROLLAR ACTIVIDADES COMO ARQUITECTO APOYANDO EN LA  ESTRUCTURACION ; COORDINACION Y REVISION DE DISEÑOS ARQUITECTONICOS DE LOS DIFERENTES PROYECTOS DE INFRAESTRUCTURA RECREODEPORTIVA DEL IMRD</t>
  </si>
  <si>
    <t>ADICION CPS# 069 DESARROLLAR ACTIVIDADES COMO LIDER DEL PROGRAMA CLUBES DEPORTIVOS DEL IMRD CUCUTA</t>
  </si>
  <si>
    <t>ADICION CPS# 077 PRESTACION DE SERVICIOS PROFESIONALES EN LA SUBDIRECCION ADMINISTRATIVA Y FINANCIERA DEL IMRD</t>
  </si>
  <si>
    <t>ADICION CPS# 079 PRESTACION DE SERVICIOS DE APOYO A LA GESTION COMO AUXILIAR ADMINISTRATIVO EN EL AREA DE TALENTO HUMANO DEL IMRD</t>
  </si>
  <si>
    <t>ADICION CPS#083 PRESTACION DE SERVICIOS DE APOYO A LA GESTION COMO AUXILIAR  DE MANTENIMIENTO Y ASEO DEL IMRD</t>
  </si>
  <si>
    <t>ADICION CPS# 086 DESARROLLAR  ACTIVIDADES PARA APOYAR EN LOS ASPECTOS TECNICOS DE LOS DIFERENTES PROYECTOS DE INFRAESTRUCTURA RECREODEPORTIVA Y PROCESOS MISIONALES DEL IMRD COMO ARQUITECTO</t>
  </si>
  <si>
    <t>ADICION CPS #082 "PRESTACION DE SERVICIOS PROFESIONALES COMO INGENIERO CIVIL PARA APOYAR EN LOS APECTOS TECNICOS Y ADMINISTRATIVOS PROPIOS DE LOS DIFERENTES PROYECTOS Y PROCESOS MISIONALES DEL IMRD"</t>
  </si>
  <si>
    <t>ADICION CPS#219 DESARROLLAR ACTIVIDADES RECREODEPORTIVAS COMO APOYO  A LA COORDINACION DEL PROGRAMA DEPORTE SOCIAL COMUNITARIO DEL IMRD CUCUTA</t>
  </si>
  <si>
    <t>ADICION CPS# 247 DESARROLLAR ACTIVIDADES COMO MONITOR DEL PROGRAMA  RECREACION COMUNITARIA DEL IMRD CUCUTA</t>
  </si>
  <si>
    <t>ADICIONAL CPS#220 DESARROLLAR ACTIVIDADES RECREODEPORTIVAS COMO MONITOR DEL PROGRAMA DEPORTE SOCIAL COMUNITARIO DEL IMRD CUCUTA</t>
  </si>
  <si>
    <t>CPS#017</t>
  </si>
  <si>
    <t>ADICION CPS# 017 PRESTACION DE SERVICIOS PROFESIONALES COMO ABOGADO ASESORANDO EN LOS PROCESOS DE LAS DIFERENTES DEPENDENCIAS DEL IMRD</t>
  </si>
  <si>
    <t>ADICION CPS# 014 PRESTAR SERVICIOS PROFESIONALES COMO ABOGADO ASESORANDO EN LOS PROCESOS DE LAS DIFERENTES DEPENDENCIAS DEL IMRD</t>
  </si>
  <si>
    <t>ADICION CPS#010 PRESTACION DE SERVICIOS PROFESIONALES COMO CONTADOR DE  LA SUBDIRECCION  ADMINISTRATIVA Y FINANCIERA DEL IMRD</t>
  </si>
  <si>
    <t>2 MES</t>
  </si>
  <si>
    <t>ADICION CPS# 011 PRESTACION DE SERVICIOS PROFESIONALES COMO ADMINISTRADORA  DE EMPRESAS EN EL AREA ADMINISTRATIVA Y FINANCIERA DEL IMRD</t>
  </si>
  <si>
    <t>ADICION CPS # 009 PRESTACION DE SERVICIOS PROFESIONALES COMO CONTADOR  DE LA SUBDIRECCION ADMINISTRATIVA Y FINANCIERA DEL IMRD</t>
  </si>
  <si>
    <t>ADICION CPS#091 PRESTACION DE SERVICIOS DE APOYO A LA GESTION  COMO AUXILIAR EN LA VISITA E IDENTIFICACION DEL ESTADO DE LOS ESCENARIOS RECREODEPORTIVOS</t>
  </si>
  <si>
    <t>ADICION CPS# 092  PRESTACION DE SERVICIOS PROFESIONALES COMO ABOGADO EN EL AREA DE INFRAESTRUCTURA DEL IMRD</t>
  </si>
  <si>
    <t>ADICION CPS# 215 DESARROLLAR ACTIVIDADES PARA APOYAR EN LOS ASPECTOS TECNICOS DE  LOS DIFERENTES PROYECTOS DE INFRAESTRCTURA  RECREODEPORTIVA Y PROCESOS MISIONALES DEL IMRD COMO ARQUITECTO</t>
  </si>
  <si>
    <t>ADICION CPS# 005 PRESTACION DE SERVICIOS PROFESIONALES EN EL DISEÑO; DOCUMENTACION; IMPLEMENTACION Y ADMINISTRACION DEL SISTEMA DE GESION DE SEGURIDAD Y SALUD EN EL TRABAJO SEGUN REQUERIMIENTOS DEL DERETO 1072 DE 2015</t>
  </si>
  <si>
    <t>ADICION CPS#006 PRESTAR SERVICIOS PROFESIONALES COMO ABOGADO EN EL AREA DE  CONTRATACION</t>
  </si>
  <si>
    <t>ADICION CPS# 012  PRESTACION DE SERVICIOS DE APOYO A LA GESTION COMO AUXILIAR  ADMINISTRATIVO DEL IMRD</t>
  </si>
  <si>
    <t>ADICION CPS#221 PRESENTACION DE SERVICIOS PROFESIONALES EN LOS PROCESOS  DE ADMINISTRACION DE LOS ESCENARIOS DEPORTIVOS QUE ESTAN A CARGO DEL IMRD</t>
  </si>
  <si>
    <t>ADICION CPS #093 PRESTACION DE SERVICIOS DE APOYO A LA GESTION COMO AUXILIAR DE MANTENIMIENTO Y ASEO DEL IMRD</t>
  </si>
  <si>
    <t>ADICION CPS# 286 DESARROLLAR ACTIVIDADES CON POBLACION DE LOS PROGRAMAS  RECREODEPORTIVOS; ESPECIALMENTE EN EL PORGRAMA DEL ADULTO MAYOR COMO MONITOR.</t>
  </si>
  <si>
    <t>ADICION CPS# 020 PRESTACION DE SERVICIOS PROFESIONALES COMO INGENIERO EN EL  AREA DE SISTEMAS EN LAS DIFERENTES DEPENDENCIAS DEL IMRD</t>
  </si>
  <si>
    <t>ADICION CPS# 101 PRESTACION DE SERVICIOS PROFESIONALES COMO ABOGADO  APOYANDO Y ASESORANDO EN LOS PROCESOS JUDICIOALES EXTRAJUDICIOALES Y ADMINISTRATIVOS DEL IMRD</t>
  </si>
  <si>
    <t>ADCION CPS# 222 PRESTACION DE SERVICIOS DE APOYO A LA GESTION COMO AUXILIAR DE MANTENIMIENTO Y ASEO DEL IMRD</t>
  </si>
  <si>
    <t>ADICION CPS# 223 DESARROLLAR ACTIVIDADES RECREODEPORTIVAS COMO MONITOR DEL PROGRAMA DEPORTE SOCIAL COMUNITARIO DEL IMRD CUCUTA</t>
  </si>
  <si>
    <t>ADICION CPS#224 PRESTAR SERVICIOS PROFESIONALES AL IMRD COMO COMUNICADOR  SOCIAL PARA LA PROMOCION DE PROGRAMAS ENFOCADOS A INCENTIVAR LA SALUD PREVENTIVA MEDIANTE LA PRACTICA DEL DEPORTE Y LOS HABITOS DE ALIMENTACION SANA Y SALUDABLE.</t>
  </si>
  <si>
    <t>1 MES 28 D</t>
  </si>
  <si>
    <t>ADICION CMC-010-2023 SUMINISTRO DE TIQUETES AEREOS NACIONALES Y HOSPEDAJE PARA DEPORTISTAS DE ALTO RENDIMIENTO Y DEPORTISTAS EN PROYECCION DE SAN JOSE DE CUCUTA QUE PARTICIPEN EN LAS DIFERENTES COMPETENCIAS Y TORNEOS NACIONALES DURANTE LA VIGENCIA 2023</t>
  </si>
  <si>
    <t>6 MES 24 D</t>
  </si>
  <si>
    <t>ADICIONAL CPS# 225 DESARROLLAR ACTIVIDADES RECREODEPORTIVAS COMO MONITOR DEL PROGRAMA DEPORTE SOCIAL COMUNITARIO  DEL IMRD CUCUTA</t>
  </si>
  <si>
    <t>ADICION CPS# 227 DESARROLLAR ACTIVIDADES COMO MONITOR DEL PROGRAMA  ESCUELAS DE FORMACION DEPORTIVA Y FOMENTO DEL IMRD CUCUTA</t>
  </si>
  <si>
    <t>ADICION CPS#228 DESARROLALR ACTIVIDADES COMO MONITOR DEL PROGRAMA ESCUELAS DE FORMACION DEPORTIVA Y FOMENTO DEL IMRD CUCUTA</t>
  </si>
  <si>
    <t>ADICION CPS#117 DESARROLLAR ACTIVIDADES EN LOS PROCESOS MISIONALES DE INFRAESTRUCTURA DE LOS ESCENARIOS RECREODEPORTIVOS COMO INGENIERO CIVIL</t>
  </si>
  <si>
    <t>ADICIN CPS# 118 PRESTAR SERVICIOS PROFESIONALES COMO PSICOLOGO PARA LA REALIZACION DE ACTIVIDADES RECREODEPORTIVAS  EN EL PROGRAMA DISCAPACIDAD DEL IMRD CUCUTA</t>
  </si>
  <si>
    <t>ADICION CPS# 233 DESARROLLAR ACTIVIDADES COMO MONITOR DEL PROGRAMA  RECREACION COMUNITARIA DEL IMRD CUCUTA</t>
  </si>
  <si>
    <t>ADICION CPS# 125 DESARROLAR ACTIVIDADES COMO FISIOTERAPEUTA APOYANDO  LOS PROGRAMAS DE RECREACION Y DEPORTE</t>
  </si>
  <si>
    <t>ADICION CPS#123 DESARROLLAR ACTIVIDADES COMO APOYO A LA COORDINACION DEL  PROGRAMA CLUBES DEPORTIVOS</t>
  </si>
  <si>
    <t>ADICION CPS# 139 DESARROLLAR ACTIVIDADES COMO APOYO A LA COORDINACION  DEL PROGRAMA CICLOVIAS Y CICLOPASEOS DEL IMRD CUCUTA</t>
  </si>
  <si>
    <t>ADICION CPS#141 DESARROLLAR LOS PROGRAMAS DE CICLOVIAS; RECREOVIA Y  CICLOPASEOS; ESPECIALMENTE ATENDIENDO LAS ACTIVIDADES EJERCITACION FISICA COMO MONITOR</t>
  </si>
  <si>
    <t>ADICION CPS# 239 PRESTAR SERVICIOS DE APOYO A LA GESTION DEL IMRD PARA LA  PROMOCION DE PROGRAMAS ENFOCADOS A INCENTIVAR LA SALUD PREVENTIVA MEDIANTE LA PRACTICA DEL DEPORTE Y LOS HABITOS DE ALIMENTACION SANA Y SALUDABLE</t>
  </si>
  <si>
    <t>ADICION CPS# 132 PRESTACION DE SERVICIOS DE APOYO A LA GESTION EN EL CONTROL  DE LAS TAREAS ASIGNADAS AL PERSONAL DE CUADRILLA PARA EL MANTENIMIENTO; ADECUACION Y REPARACION DE ESCENARIOS RECREODEPORTIVOS</t>
  </si>
  <si>
    <t>ADICION CPS# 131 PRESTACION DE SERVICIOS PROFESIONALES COMO ARQUITECTO  EN EL PROGRAMA DE VISITA E IDENTIFICACION DEL ESTADO DE  LOS ESCENARIOS RECREODEPORTIVOS DE LA ZONA URBANA DE SAN JOSE DE CUCUTA</t>
  </si>
  <si>
    <t>ADICION CPS# 137 PRESTACION DE SERVICIOS PROFESIONALES COMO INGENIERO  EN EL PROGRAMA DE VISITA E IDENTIFICACION DEL ESTADO DE LOS ESCENARIOS RECREODEPORTIVOS DE LA ZONA URBANA DE SAN JOSE DE CUCUTA</t>
  </si>
  <si>
    <t>ADICION CPS#296 DESARROLLAR ACTIVIDADES CON POBLACION DE LOS PROGRAMAS RECREODEPORTIVOS; ESPECIALMENTE EN EL PORGRAMA DEL ADULTO MAYOR COMO MONITOR</t>
  </si>
  <si>
    <t>ADICION CPS# 295 DESARROLLAR ACTIVIDADES CON POBLACION DE LOS PROGRAMAS  RECREODEPORTIVOS; ESPECIALMENTE EN EL PROGRAMA DEL ADULTO MAYOR COMO MONITOR</t>
  </si>
  <si>
    <t>ADICION CPS# 231 DESARROLLAR ACTIVIDADES COMO MONITOR DEL PROGRAMA  ESCUELAS DE FORMACION DEPORTIVA Y FOMENTO DEL IMRD CUCUTA</t>
  </si>
  <si>
    <t>ADICION CPS# 290 DESARROLLAR ACTIVIDADES COMO MONITOR DEL PROGRAMA ESCUELAS  DE FORMACION DEPORTIVA  FOMENTO DEL IMRD CUCUTA</t>
  </si>
  <si>
    <t>ADICION CPS#288 DESARROLLAR ACTIVIDADES COMO MONITOR DEL PROGRAMA  ESCUELAS DE FORMACION DEPORTIVA Y FOMENTO DEL IMRD  CUCUTA</t>
  </si>
  <si>
    <t>ADICION CPS#291 DESARROLLAR ACTIVIDADES DE APOYO A LA GESTION DEL PROGRAMA  CIENCIAS APLICADAS Y ALTO RENDIMIENTO DEL IMRD CUCUTA</t>
  </si>
  <si>
    <t>ADICION CPS#134 DESARROLLAR ACTIVIDADES COMO APOYO A LA COORDINACION  DEL PROGRAMA CLUBES DEPORTIVOS</t>
  </si>
  <si>
    <t>ADICION CPS# 145 DESARROLLAR ACTIVIDADES COMO APOYO A LA COORDINACION DEL PROGRAMA CLUBES DEPORTIVOS</t>
  </si>
  <si>
    <t>ADICION CPS# 133 DESARROLLAR ACTIVIDADES COMO APOYO A LA COORDINACION DEL PROGRAMA CLUBES DEPORTIVOS</t>
  </si>
  <si>
    <t>ADICION CPS#124 DESARROLLAR ACTIVIDADES COMO APOYO A LA COORDINACION  DEL PROGRAMA CLUBES DEPORTIVOS</t>
  </si>
  <si>
    <t>ADICION CPS# 234 DESARROLLAR ACTIVIDADES COMO MONITOR DEL PROGRAMA ESCUELAS DE FORMACION DEPORTIVA Y FOMENTO DEL IMRD CUCUTA</t>
  </si>
  <si>
    <t>ADICION CPS# 140 DESARROLLAR LOS PRORAMAS DE CICLOVIAS; RECREOVIAS Y  CICLOPASEOS; ESPECIALMENTE ATENDIENDO LAS ACTIVIDADES EJERCITACION FISICA COMO MONITOR</t>
  </si>
  <si>
    <t>GUTIERREZ NUÑEZ MARIA ANGELICA</t>
  </si>
  <si>
    <t>1 MES 13 D</t>
  </si>
  <si>
    <t>ADICION LP-002-2023 PESTACION DE SERVICIOS DE VIGILANCIA Y SEGURIDAD PRIVADA PARA SALVAGUARDAR LOS BIENES MUEBLES E INMUEBLES DE LAS OFICINAS ADMINISTRATIVAS Y LOS ESCENARIOS RECREODEPORTIVOS A CARGO DEL IMRD</t>
  </si>
  <si>
    <t>ADICION CPS# 142 DESARROLLAR LOS PROGRAMAS DE CICLOVIAS; RECREOVIAS CICLOPASEOS; ESPECIALMENTE ATENDIENDO LAS ACTIVIDADES EJERCITACION FISICA COMO MONITOR.</t>
  </si>
  <si>
    <t>ADICION CPS# 029 PRESTACION DE SERVICIOS PROFESIONALES COM ABOGADO EN LOS  PROCESOS Y PQRSD DEL IMRD</t>
  </si>
  <si>
    <t>ADICION CPS# 031 PRESTACION DE SERVICIOS PROFESIONALES COMO CONTADOR  DE LA SUBDIRECCION ADMINISTRATIVA Y FINANCIERA DEL IMRD</t>
  </si>
  <si>
    <t>ADICION CPS# 032 PRESTACION DE SERVICIOS TECNICOS DE APOYO A LA GESTION EN LA  DIGITACION Y ORGANIZACION DEL ARCHIVO GENERAL DEL IMRD</t>
  </si>
  <si>
    <t>ADICION CPS# 030 PRESTACION DE SERVICIOS DE APOYO A LA GESTION COMO AUXILIAR  ADMINISTRATIVO DEL IMRD</t>
  </si>
  <si>
    <t>ADICION CPS# 024 PRESTAR SERVICIOS PROFESIONALES COMO ABOGADO EN EL AREA  DE CONTRATACION</t>
  </si>
  <si>
    <t>ADIICON CPS #026 PRESTACION DE SERVICIOS DE APOYO A LA GESTION COMO AUXILIAR  ADMINISTRATIVO EN EL AREA DE TALENTO HUMANO DEL IMRD</t>
  </si>
  <si>
    <t>ADICION CPS# 135 DESARROLLAR ACTIVIDDES COMO APOYO A LA COORDINACION DEL  PROGRAMA CLUBES DEPORTIVOS</t>
  </si>
  <si>
    <t>ADICION CPS#$ 241 PRESTACION DE SERVICIOS DE APOYO A LA GESTION COMO AUXILIAR  EN LA VISITA E IDENTIFICACION DEL ESTADO DE LOS ESCENARIOS RECREODEPORTIVOS</t>
  </si>
  <si>
    <t>ADICION CPS# 144 DESARROLLAR ACTIVIDADES COMO AUXILIAR PARA EL FORTALECIMIENTO  DE LOS PROGRAMAS  MISIONALES ENFOCADOS A INCENTIVAR LA SALUD PREVENTIVA MEDIANTE LA PRAXTICA DEL DEPORTE Y LOS HABITOS DE ALIMENTACION SANA Y SALUDABLE</t>
  </si>
  <si>
    <t>ADICION CPS# 143 DESARROLLAR ACTIVIDADES DE APOYO A LA GESTION PARA EL  FORTALECIMIENTO DE LOS PROGRAMAS MISIONALES ENFOCADOS A INCENTIVAR LA SALUD PREVENTIVA MEDIANTE LA PRACTICA DEL DEPORTE Y LOS HABITOS DE ALIMENTACION SANA Y SALUDABLE</t>
  </si>
  <si>
    <t>ADICION CPS# 038 PRESTACION DE SERVICIOS PROFESIONALES COMO ABOGADO ASESORANDO EN LOS PROCESOS JURIDICOS DE LA DIRECCION DEL IMRD</t>
  </si>
  <si>
    <t>ADICION CPS#053 PRESTACION DE SERVICIOS  DE APOY A LA GESTION COMO AUXILIAR  EN EL AREA DE SISTEMAS DEL IMRD</t>
  </si>
  <si>
    <t>ADICION CPS# 036 PRESTACION DE SERVICIOS DE APOYO A LA GESTION COM AUXILIAR  EN LA SUBDIRECCION ADMINISTRATIVA Y FINANCIERA</t>
  </si>
  <si>
    <t>ADICION CPS# 035 PRESTACION DE SERVICIOS PROFESIONALES EN EL ALMACEN DEL IMRD</t>
  </si>
  <si>
    <t>ADICION CPS# 037 PRESTACION DE SERVICIOS DE APOYO A LA GESTION EN LOS PROCESOS  DE LA OFICINA DE CONTROL INTERNO DEL IMRD</t>
  </si>
  <si>
    <t>ADICION CPS# 147 DESARROLLAR LOS PROGRAMAS DE CICLOVIAS; RECREOVIA Y CICLOPASEOS; ESPECIALMENTE  ATENDIENDO  LAS ACTIVIDADES EJERCITACION FISICA COMO MONITOR.</t>
  </si>
  <si>
    <t>ADICION CPS# 148 DESARROLLAR LOS PROGRAMAS DE CICLOVIAS; RECREOVIA Y CICLOPASEOS; ESPECIALMENTE ATENDIENDO LAS ACTIVIDADES EJERCITACION  FISICA COMO MONITOR .</t>
  </si>
  <si>
    <t>PARRA ARIAS SERGIO ANDRES</t>
  </si>
  <si>
    <t>ADICION CPS# 281  PRESTACION DE SERVICIOS PROFESIONALES COMO ABOGADO  ASESORANDO EN LOS PROCESOS DE LAS DIFERENTES DEPENDENCIAS DEL IMRD</t>
  </si>
  <si>
    <t>ADICION CPS# 034 PRESTACION DE SERVICIOS PROFESIONALES EN EL AREA DE ALMACEN DE LA SUBDIRECCION ADMINISTRATIVA Y FINANCIERA</t>
  </si>
  <si>
    <t>ADICION CPS # 149 DESARROLLAR ACTIVIDADES OPERATIVAS Y LOGISTICAS PARA RECREOVIAS Y DEMAS EVENTOS RECREODEPORTIVOS DEL IMRD</t>
  </si>
  <si>
    <t>1MES</t>
  </si>
  <si>
    <t>ADICION CPS#278 DESARROLLAR ACTIVIDADES COMO MONITOR DEL PROGRAMA CLUBES DEPORTIVOS DEL IMRDCUCUTA</t>
  </si>
  <si>
    <t>ADICION CPS# 279 DESARROLLAR ACTIVIDADES  COMO MONITOR DEL PROGRAMA  CLUBES DEPORTIVOS DEL IMRD CUCUTA</t>
  </si>
  <si>
    <t>ADICION CPS# 280 DESARROLLAR ACTIVIDADES COMO MONITOR DEL PROGRAMA CLUBES DEPORTIVOS DEL IMRD CUCUTA</t>
  </si>
  <si>
    <t>ADICION CPS#277 DESARROLLAR ACTIVIDADES COMO MONITOR DEL PROGRAMA CLUBES DEPORTIVOS DEL IMRD CUCUTA</t>
  </si>
  <si>
    <t>ADICIONC CPS# 298  DESARROLLAR ACTIVIDADES CON POBLACION DE LOS PROGRAMAS RECREODEPORTIVOS; ESPECIALMENTE EN EL PROGRAMA DE DISCAPACIDAD COMO MONITOR</t>
  </si>
  <si>
    <t>ADICION CPS# 299 DESARROLLAR ACTIVIDADES COMO MONITOR DEL PROGRAMA ESCUELAS DE FORMACION DEPORTIVA Y FOMENTO DEL IMRD CUCUTA</t>
  </si>
  <si>
    <t>ADICION CPS# 150 DESARROLLAR ACTIVIDADES OPERATIVAS Y LOGISTICAS PARA RECREOVIAS Y DEMAS EVENTOS RECREODEPORTIVOS DEL IMRD CUCUTA</t>
  </si>
  <si>
    <t>ADICION CPS# 152 DESARROLLAR  LOS PROGRAMAS DE CICLOVIAS; RECREOVIA Y CICLOPASOS; ESPECIALMENTE ATENDIENDO LAS ACIVIDADES EJERCIRTACION FISICA COMO MONITOR</t>
  </si>
  <si>
    <t>ADICION CPS#151 DESARROLLAR ACTIVIDADES OPERATIVAS Y LOGISTICAS PARA RECREOVIAS Y DEMAS EVENTOS  RECREODEPORTIVOS DEL IMRD CUCUTA</t>
  </si>
  <si>
    <t>ADICION AL CPS#292 DESARROLLAR ACTIVIDADES COMO MONITOR DEL PROGRAMA RECREACION COMUNITARIA DEL IMRD CUCUTA.</t>
  </si>
  <si>
    <t>ADICION AL CPS#155 DESARROLLAR ACTIVIDADES COMO MONITOR DEL PROGRAMA JUEGOS DE IMRD CUCUTA.</t>
  </si>
  <si>
    <t>ADICION AL CPS#154 DESARROLLAR ACTIVIDADES COMO APOYO AL PROGRAMA JUEGOS DEL IMRD CUCUTA.</t>
  </si>
  <si>
    <t>ADICION CPS# 033 PRESTAR SERTVICIOS DE APOYO A LA GESTION EFECTUANDO  MANTENIMIENTO; RIEGO Y PODA DE LA GRAMILLA DEL ESTADIO CENTENARIO; ZONAS VERDES ALEDAÑAS Y JARDINERAS QUE SE ENCUENTREN DENTRO DE LOS PATINADEROS Y DEMAS ESCENARIOS QUE SE LE ASIGNEN</t>
  </si>
  <si>
    <t>ADICION CPS#  039 PRESTACION DE SERVICIOS DE APOYO A LA GESTION COMO AUXILIAR  DE MANTENIMIENTO Y ASEO DEL IMRD</t>
  </si>
  <si>
    <t>ADICION CPS# 041 DESARROLLAR ACTIVIDADES COMO MAESTRO DE CONSTRUCCION  PARA EL MANTENIMIENTO Y REPARACION DE ESCENARIOS RECREODEPORTIVOS</t>
  </si>
  <si>
    <t>ADICION CPS# 044  PRESTACION DE SERVICIOS DE APOYO A LA GESTION EN LOS PROCESOS  DE ADMINISTRACON DEL ESCENARIO RECREODEPORTIVO PARQUE PLAYA</t>
  </si>
  <si>
    <t>ADICION CPS#045 PRESTACION DE SERVICIOS DE APOYO A LA GESTION COMO AYUDANTE Y/O AUXILIAR PARA EL MANTENIMIENTO Y REPARACION DE ESCENARIOS RECREODEPORTIVOS.</t>
  </si>
  <si>
    <t>ADICION CPS# 161 DESARROLLAR ACTIVIDADES COMO APOYO A LA COORDINACION  DEL PROGRAMA CLUBES DEPORTIVOS</t>
  </si>
  <si>
    <t>ADICION CPS# 163 DESARROLLAR ACTIVIDADES COMO MONITOR DEL PROGRAMA JUEGOS  DEL IMRD CUCUTA</t>
  </si>
  <si>
    <t>ADICION CPS# 300 DESARROLLAR ACTIVIDADES COMO MONITOR DEL PROGRAMA ESCUELAS DE FORMACION DEPORTIVA Y FOMENTO DEL IMRD CUCUTA</t>
  </si>
  <si>
    <t>ADICION CPS# 301 DESARROLLAR ACTIVIDADES COMO MONITOR DEL PROGRAMA JUEGOS DEL IMRD CUCUTA</t>
  </si>
  <si>
    <t>ADICION CPS# 302 DESARROLLAR ACTIVIDADES DE APOYO A LA GESTION PARA EL  FORTALECIMIENTO DE LOS PROGRAMAS MISIONALES DEL  IMRD CUCUTA</t>
  </si>
  <si>
    <t>ADICION CPS#303 DESARROLLAR ACTIVIDADES DE APOYO A LA GESTION PARA EL  FORTALECIMIENTO DE LOS PROGRAMAS MISIONALES DEL IMRD CUCUTA</t>
  </si>
  <si>
    <t>ADICION CPS# 160 DESARROLLAR ACTIVIDADES COMO MONITOR DEL PROGRAMA  ESCUELAS DE FORMACION DEPORTIVA Y FOMENTO DEL IMRD CUCUTA</t>
  </si>
  <si>
    <t>ADICION CPS# 167 DESARROLLAR ACTIVIDADES COMO FISIOTERAPEUTA APOYANDO  LOS PROGRAMAS DE RECREACION Y DEPORTE</t>
  </si>
  <si>
    <t>ADICION CPS# 168 DESARROLLAR ACTIVIDADES COMO APOYO AL PROGRAMA DE JUEGOS  IMRD CUCUTA</t>
  </si>
  <si>
    <t>ADICION CPS# 248 DESARROLLAR ACTIVIDEDES COMO AOYO AL PROGRAMA JUEGOS DEL  IMRD CUCUTA</t>
  </si>
  <si>
    <t>1 MES 15 D</t>
  </si>
  <si>
    <t>ADICION CPS# 251 PRESTACION DE SERVICIOS DE APOYO A LA GESTION PARA LA REPARACION DEL AREA ELECTRICA DE LOS ESCENARIOS RECREODEPORTIVOS DEL IMRD</t>
  </si>
  <si>
    <t>ADICION CPS# 304 DESARROLLAR ACTIVIDADES DE APOYO A LA GESTION COMO SOLDADOR  PARA EL MANTENIMIENTO; ADECUACION Y REPARACION DE PARQUES Y ESCENARIOS RECREODEPORTIVOS</t>
  </si>
  <si>
    <t>ADICION CPS# 305 DESARROLLAR ACTIVIDADES CON POBLACION DE LOS PROGRAMAS  RECREODEPORTIVOS; ESPECIALMENTE EN EL PROGRAMA DE DISCAPACIDAD COMO MONITOR</t>
  </si>
  <si>
    <t>ADICION CPS# 051 PRESTACION DE SERVICIS DE APOYO A LA GESTION REALIZANDO SEGUIMIENTO DEL COMPONENTE AMBIENTAL EN LOS PROCESOS MISIONALES DEL AREA DE  INFRAESTRUCTURA</t>
  </si>
  <si>
    <t>ADICION CPS# 186 DESARROLLAR ACTIVIDADES DEL PROGRAMA RECREACION COMUNITARIA COMO PSICOPADAGOGA</t>
  </si>
  <si>
    <t>ADICION CPS# 184 DESARROLLAR ACTIVIDADES CON POBLACION DE LOS PROGRAMAS  RECREODEPORTIVOS; ESPECIALMENTE EN EL PROGRAMA DEL ADULTO MAYOR COMO MONITOR</t>
  </si>
  <si>
    <t>ADICION CPS# 185 DESARROLLAR ACTIVIDADES CON POBLACION DE LOS PROGRAMAS  RECREODEPORTIVOS; ESPECIALMENTE EN EL PROGRAMA DEL ADULTO MAYOR COMO MONITOR</t>
  </si>
  <si>
    <t>ADICION CPS#057  PRESTAR SERVICIOS PROFESIONALES PARA EL FORTALECIMIENTO  DE LOS PROGRAMAS Y PROCESOS MISIONALES DEL IMRD</t>
  </si>
  <si>
    <t>ADICION CPS# 058 PRESTAR SERVICIOS PROFESIONALES PARA EL FORTALECIMIENTO  INSTITUCIONAL EN EL AREA DE SUBDIRECCIONAL DE RECREACION Y DEPORTES</t>
  </si>
  <si>
    <t>ADICION CPS#169 DESARROLLAR ACTIVIDADES COMO PSICOLOGA APOYANDO LOS  PROGRAMAS DE RECREACION Y DEPORTE</t>
  </si>
  <si>
    <t>ADICION CPS# 171 DESARROLLAR ACTIVIDADES COMO MONITOR DEL PROGRAMA JUEGOS  DEL IMRD CUCUTA</t>
  </si>
  <si>
    <t>ADICION CPS# 172 DESARROLLAR ACTIVIDADES COMO MONITOR DEL PROGRAMA ESCUELAS  DE FORMACION DEPORTIVA Y FOMENTO DEL IMRD CUCUTA</t>
  </si>
  <si>
    <t>ADICION CPS# 173 PRESTACION DE SERVICIOS PROFESIONLAES APOYANDO EN LOS PROCESOS DE INFRAESTRUCTURA DE LOS ESCENARIOS RECREODEPORTIVOS</t>
  </si>
  <si>
    <t>ADICION CPS# 176 DESARROLLAR ACTIVIDADES COMO MONITOR DEL PROGRAMA ESCUELAS  DE FORMACION DEPORTIVA Y FOMENTO DEL IMRD CUCUTA</t>
  </si>
  <si>
    <t>ADICION CPS# 177 DESARROLLAR ACTIVIDADES COMO MONITOR DEL PROGRAMA ESCUELAS  DE FORMACION DEPORTIVA Y FOMENTO DEL IMRD CUCUTA</t>
  </si>
  <si>
    <t>ADICION CPS# 178 DESARROLLAR ACTIVIDADES COMO FISIOTERAPEUTA APOYANDO  LOS PROGRAMAS DE RECREACION  Y DEPORTE</t>
  </si>
  <si>
    <t>ADICION CPS# 180 DESARROLLAR ACTIVIDADES COMO MONITOR DEL PROGRAMA ESCUELAS  DE FORMACION DEPORTIVA Y FOMENTO DEL IMRD CUCUTA</t>
  </si>
  <si>
    <t>ADICION CPS # 181 DESARROLLAR ACTIVIDADES COMO APOYO A LA COORDINACION  DEL PROGRAMA ESCUELAS DE FORMACION DEPORTIVA Y FOMENTO DEL IMRD CUCUTA</t>
  </si>
  <si>
    <t>ADICION CPS# 182 DESARROLLAR ACTIVIDADES COMO MONITOR DEL PROGRAMA ESCUELAS  DE FORMACION DEPORTIVA Y FOMENTO DEL IMRD CUCUTA</t>
  </si>
  <si>
    <t>ADICION CPS# 283 DESARROLLAR LOS PROGRAMAS DE CICLOVIAS; RECREOVIA Y CICLOPASEOS ; ESPECIALMENTE ATENDIENDO LAS ACTIVIDADES EJERCITACION FISICA COMO MONITOR</t>
  </si>
  <si>
    <t>ADICION CPS# 284 PRESTAR SERVICIOS DE APOYO A LA GESTION EFECTUANDO MANTENIMIENTO; RIEGO Y PODA DE LA GRAMILLA DEL ESTADIO CENTENARIO; ZONAS VERDES ALEDAÑAS Y JARDINERAS QUE SE ENCUENTREN  DENTRO DE LOS PATINADEROS Y DEMAS ESCENARIOS QUE SE LE ASIGNEN</t>
  </si>
  <si>
    <t>BOADA LOPEZ ANDRES</t>
  </si>
  <si>
    <t>2 MES 15 D</t>
  </si>
  <si>
    <t>ADICION CPS#  187 DESARROLLAR LOS PROGRAMAS DE CICLOVIAS; RECREOVIAS Y CICLOPASEOS; ESPECIALMENTE ATENDIENDO LAS ACTIVIDADES EJERCITACION FISICA COMO MONITOR</t>
  </si>
  <si>
    <t>ADICION CPS# 193 DESARROLLAR ACTIVIDADES COMO MONITOR DEL PROGRAMA ESCUELAS  DE FORMACION DEPORTIVA Y FOMENTO DEL IMRD CUCUTA</t>
  </si>
  <si>
    <t>ADICION CPS #253 DESARROLLAR ACTIVIDADES DE APOYO A LA GESTION DEL IMRD  PARA LA PROMOCION DE PROGRAMAS ENFOCADOS A INCENTIVAR LA SALUD PREVENTIVA MEDIANTE LA PRACTICA DEL DEPORTTE Y LOS HABITOS DE ALIMENTACION SANA Y SALUDABLE</t>
  </si>
  <si>
    <t>ADICION CPS# 255 DESARROLLAR ACTIVIDADES CON POBLACION DE LOS PROGRAMAS  RECREODEPORTIVOS; ESPECIALMENTE EN EL PROGRAMA DEL ADULTO MAYOR COMO MONITOR</t>
  </si>
  <si>
    <t>ADICION CPS# 285 DESARROLLAR ACTIVIDADES COMO APOYO AL PROGRAMA DE DISCAPACIDAD  ESPECIALMENTE EN ESPACIOS PUBLICOS DE LA CIUDAD</t>
  </si>
  <si>
    <t>ADICION CPS# 194 DESARROLLAR  ACTIVIDADES COMO PSICOLOGA APOYANDO LOS PROGRAMAS DE RECREACION Y DEPORTE</t>
  </si>
  <si>
    <t>ADICION CPS# 195 DESARROLLAR ACTIVIDADES OPERATIVAS Y LOGISTICAS PARA  RECREOVIAS Y DEMAS EVENTOS RECREODEPORTIVOS DEL IMRD CUCUTA</t>
  </si>
  <si>
    <t>1 MES11 DI</t>
  </si>
  <si>
    <t>ADICION CPS# 196 DESARROLLAR ACTIVIDADES OPERATIVAS Y LOGISTICAS PARA  RECREOVIAS Y DEMAS EVENTOS RECREODEPORTIVOS DEL IMRD CUCUTA</t>
  </si>
  <si>
    <t>1 MES 11 D</t>
  </si>
  <si>
    <t>ADICION CPS# 197 DESARROLLAR ACTIVIDADES COMO MONITOR DEL PROGRAMA ESCUELAS DE  FORMACION DEPORTIVA  Y FOMENTO DEL IMRD CUCUTA</t>
  </si>
  <si>
    <t>ADICION CPS# 256 DESARROLLAR ACTIVIDADES CON POBLACION DE LOS PROGRAMAS RECREODEPORTIVOS; ESPECIALMENTE EN EL PROGRAMA DEL ADULTO MAYOR COMO MONITOR</t>
  </si>
  <si>
    <t>ADICION CPS# 203 DESARROLLAR ACTIVIDADES COMO MONITOR DEL PROGRAMA ESCUELAS  DE FORMACION DEPORTIVA Y FOMENTO DEL IMRD CUCUTA</t>
  </si>
  <si>
    <t>ADICION CPS# 063 PRESTACION DE SERVICIOS PROFESIONALES EN EL AREA DE  CONTRATACION DEL IMRD</t>
  </si>
  <si>
    <t>ADICION CPS#306 DESARROLLAR ACTIVIDADES COMO MONITOR DEL PROGRAMA ESCUELAS  DE FORMACION DEPORTIVA Y FOMENTO DEL IMRD CUCUTA</t>
  </si>
  <si>
    <t>ADICION CPS# 199 DESARROLLAR ACTIVIVADES RECREODEPORTIVAS COMO LIDER DEL PROGRAMA DEPORTE SOCIAL COMUNITARIO DEL IMRD CUCUTA</t>
  </si>
  <si>
    <t>ADICION CPS# 236 DESARROLLAR ACTIVIDADES DE APOYO A LA GESTION DEL IMRD PARA LA  PROMOCION DE PROGRAMAS ENFOCADOS  A INCENTIVAR LA SALUD PREVENTIVA MEDIANTE LA PRACTICA DEL DEPORTE Y LOS HABITOS DE ALIMENTACION SANA Y SALUDABLE</t>
  </si>
  <si>
    <t>ADICION CPS#206 DESARROLLAR ACTIVIDADES RECREODEPORTIVAS COMO LIDER  DEL PROGRAMA CIENCIAS APLICADAS AL DEPORTE Y ALTO RENDIMIENTO</t>
  </si>
  <si>
    <t>ADICION CPS# 072 DESARROLLAR ACTIVIDADES COMO LIDER DE PROGRAMA ADULTO  MAYOR DEL IMRD CUCUTA</t>
  </si>
  <si>
    <t>ADICION CPS# 085 DESARROLLAR ACTIVIDADES COMO LIDER DEL PROGRAMA DE RECREACION COMUNITARIA DEL IMRD CUCUTA</t>
  </si>
  <si>
    <t>ADICION CPS # 086 DESARROLLAR ACTIVIDADES PARA APOYAR EN LOS ASPECTOS  TECNICOS DE LOS DIFERENTES PROYECTOS DE INFRAESTRUCTURA RECREODEPORTIVA Y PROCESOS MISIONALES DEL IMRD COMO ARQUITECTO</t>
  </si>
  <si>
    <t>ADICION CPS# 065 DESARROLLAR ACTIVIDADES PROFESIONALES COMO INGENIERO  CIVIL APOYANDO EN LOS PROCESOS DE INFRAESTRUCTURA DE LOS ESCENARIOS RECREODEPORTIVOS</t>
  </si>
  <si>
    <t>ADICION CPS # 082 PRESTACION DE SERVICIOS PROFESIONALES COMO INGENIERO CIVIL PARA APOYAR EM LOS ASPECTOS TECNICOS Y ADMINISTRATIVOS PROPIOS DE LOS DIFERENTES PROYECTOS Y PROCESOS MISIONALES DEL IMRD.</t>
  </si>
  <si>
    <t>ADICION CPS 083  PRESTACION DE SERVICIOS DE APOYO A LA GESTION COMO AUXILIAR DE MANTENIMIENTO Y ASEO DEL IMRD</t>
  </si>
  <si>
    <t>ADICION CPS # 091 PRESTACION DE SERVICIOS DE APOYO A LA GESTION COMO AUXILIAR EN LA VISITA E IDENTIFICACION DEL ESTADO DE LOS ESCENARIOS RECREODEPORTIVOS</t>
  </si>
  <si>
    <t>ADICION CPS#069 DESARROLLAR ACTIVIDADES COMO LIDER DEL PROGRAMA CLUBES DEPORTIVOS DEL IMRD CUCUTA.</t>
  </si>
  <si>
    <t>ADICION CPS#084 PRESTACION DE SERVICIOS DE APOYOA LA GESTION EN LOS PROCESOS DE ADMINISTRACION DE LOS ESCENARIOS DEPORTIVOS QUE ESTAN A CARGO DEL IMRD.</t>
  </si>
  <si>
    <t>ADICION CPS#093 PRESTACION DE SERVICIOS DE APOYO A LA GESTION COMO AUXILIAR DE MANTENIMIENTO Y ASEO DEL IMRD.</t>
  </si>
  <si>
    <t>ADICION CPS# 215 DESARROLLAR ACTIVIDADES PARA APOYAR EN LOS ASPECTOS TECNICOS DE LOS DIFERENTES PROYECTOS DE INFRAESTRUCTURA RECREODEPORTIVA Y PROCESOS MISIONALES DEL IMRD COMO ARQUITECTO</t>
  </si>
  <si>
    <t>ADICION CPS# 098 DESARROLLAR ACTIVIDADES COMO ARQUITECTO APOYANDO EN LA  ESTRUCTURACION; COORDINACION Y REVISION DE LOS DIFERENTES PROYECTOS DE INFRAESTRUCTURA RECREODEPORTIVA DEL IMRD</t>
  </si>
  <si>
    <t>ADICION CPS#221 PRESTACION DE SERVICIOS PROFESIONALES EN LOS PROCESOS  DE ADMINISTRACION DE LOS ESCENARIOS DEPORTIVOS QUE ESTAN A CARGO DEL IMRD</t>
  </si>
  <si>
    <t>ADICION CPS# 117 DESARROLLAR ACTIVIDADES EN LOS PROCESOS MISIONALES DE  INFRAESTRUCTURA DE LOS ESCENARIOS RECREOEPORTIVOS COMO INGENIERO CIVIL</t>
  </si>
  <si>
    <t>ADICION CPS# 013 PRESTAR SERVICIOS PROFESIONALES COMO ABOGADO APOYANDO Y ASESORANDO EN LOS PROCESOS JURIDICOS DE LA DIRECCION DEL IMRD</t>
  </si>
  <si>
    <t>ADICION CPS# 224 PRESTAR SERVICIOS PROFESIONALES AL IMRD COMO COMUNICADOR SOCIAL PARA LA PROMOCION DE PROGRAMAS ENFOCADOS A INVENTIVAR LA SALUD PREVENTIVA MEDIANTE LA PRACTICA DEL DEPORTE Y LOS HABITOS DE ALIMENTACION SANA Y SALUEDABLE</t>
  </si>
  <si>
    <t>SASI-004-2023</t>
  </si>
  <si>
    <t>SUMINISTRO DE IMPLEMENTOS DEPORTIVOS; APOYO LOGISTICO Y ORGANIZATIVOS  PARA EL DEARROLLO DE LOS JUEGOS INTERCOLEGIADOS VERSION 2023 EN SAN JOSE DE CUCUTA</t>
  </si>
  <si>
    <t>GOYENECHE NIETO YECID ALFONSO</t>
  </si>
  <si>
    <t>13494757-3</t>
  </si>
  <si>
    <t>ADICION CPS# 116 PRESTACION DE SERVICIO DE APOYO A LA GESTION COMO AUXILIAR DE MANTENIMIENTO Y ASEO DEL IMRD</t>
  </si>
  <si>
    <t>ADICION CPS#222 PRESTACION DE SERVICIOS DE APOYO A LA GESTION COMO AUXILIAR DE MANTENIMIENTO Y ASEO DEL IMRD</t>
  </si>
  <si>
    <t>ADICION CPS# 228 DESARROLLAR ACTIVIDADES COMO MONITOR DEL PROGRAMA  ESCUELAS DE FORMACION DEPORTIVA Y FOMENTO DEL IMRD CUCUTA</t>
  </si>
  <si>
    <t>ADICION CPS# 227 DESARROLLAR ACTIVIDADES COMO MONITOR DEL PROGRAMA ESCUELAS DE FORMACION DEPORTIVA Y FOMENTO DEL IMRD CUCUTA</t>
  </si>
  <si>
    <t>ADICION CPS# 119 PRESTACION DE SERVICIOS DE APOYO A LA GESTION COMO AUXILIAR DE  MANTENIMIENTO Y ASEO DEL IMRD</t>
  </si>
  <si>
    <t>ADICION CPS#017 PRESTAR SERVICIOS PROFESIONALES COMO ABOGADO ASESORANDO EN LOS PROCESOS DE LAS DIFERENTES DEPENDENCIAS DEL IMRD</t>
  </si>
  <si>
    <t>ADICION CPS#014 PRESTAR SERVICIOS PROFESIONALES COMO ABOGADO ASESORANDO EN LOS PROCESOS DE LAS DIFERENTES DEPENDENCIAS DEL IMRD</t>
  </si>
  <si>
    <t>ADICION CPS#078 PRESTACION DE SERVICIOS PROFESIONALES EN EL AREA DE TALENTO HUMANO DEL IMRD</t>
  </si>
  <si>
    <t>ADICION CPS #125 DESARROLLAR ACTIVIDADES COMO FISIOTERAPEUTA APOYANDO LOS PROGRAMAS DE RECREACION  Y EL DEPORTE</t>
  </si>
  <si>
    <t>23 DIAS</t>
  </si>
  <si>
    <t>ADICION CPS#056 PRESTACION DE SERVICIOS PROFESIONALES AL IMRD COMO COMUNICADORA SOCIAL PARA LA PROMOCION DE PROGRAMAS ENFOCADOS A INCENTIVAR LA SALUD PREVENTIVA MEDIANTE LA PRACTIA DE  DEPORTE Y LOS HABITOS DE ALIMENTACION SANA Y SALUDABLE</t>
  </si>
  <si>
    <t>ADICION CPS#120 DESARROLLAR ACTIVIDADES OPERATIVAS Y LOSGISTICAS PARA RECREOVIAS Y DEMAS EVENTOS RECREODEPORTIVOS DEL IMRD CUCUTA.</t>
  </si>
  <si>
    <t>ADICION CPS#126 DESARROLLAR ACTIVIDADES OPERATIVAS Y LOGISTICAS PARA RECREOVIAS Y DEMAS EVENTOS RECREODEPORTIVOS DEL IMRD CUCUTA.</t>
  </si>
  <si>
    <t>ADICION CPS#122 DESARROLLAR ACTIVIDADES OPERATIVAS Y LOGISTICAS PARA RECREOVIAS Y DEMAS EVENTOS RECREODEPORTIVOS DEL IMRD CUCUTA.</t>
  </si>
  <si>
    <t>ADICION CPS#121 DESARROLLAR ACTIVIDADES OPERATIVAS Y LOGISTICAS PARA RECREOVIAS Y DEMAS EVENTOS RECREODEPORTIVOS DEL IMRD CUCUTA.</t>
  </si>
  <si>
    <t>2.1.2.3.2.02.02.005.02.4</t>
  </si>
  <si>
    <t>ADICION LP 002 2023 PRESTACION DE SERVICIOS DE VIGILANCIA Y SEGURIDAD PRIVADA PARA SALVAGUARDAR LOS BIENES MUEBLES E INMUEBLES DE LAS OFICINAS ADMINISTRATIVAS Y LOS ESCENARIOS RECREODEPORTIVOS A CARGO DEL IMRD</t>
  </si>
  <si>
    <t>ADICION CPS#127 PRESTACION DE SERVICIOS DE APOYO A LA GESTION COMO AUXILIAR DE MANTENIMIENTO Y ASEO DEL IMRD.</t>
  </si>
  <si>
    <t>2 MESES 21</t>
  </si>
  <si>
    <t>ADICION CPS#128 PRESTACION DE SERVICIOS DE APOYO A LA GESTION COMO AUXILIAR DE MANTENIMIENTO Y ASEO DEL IMRD.</t>
  </si>
  <si>
    <t>2 MES 21 D</t>
  </si>
  <si>
    <t>ADICION CPS#241 PRESTACION DE SERVICIOS DE APOYO A LA GESTION COMO AUXILIAR  EN LA VISITA E IDENTIFICACION DEL ESTADO DE LOS ESCENARIOS RECREODEPORTIVOS</t>
  </si>
  <si>
    <t>ADICION CPS# 044 PRESTACION DE SERVICIOS DE APOYO A LA GESTION EN LOS PROCESOS  DE ADMINISTRACION  DE ADMINISTRACION DEL ESCENARIO RECREODEPORTIVO PARQUE PLAYA</t>
  </si>
  <si>
    <t>ADICION CPS#041 DESARROLLAR ACTIVIDADES COMO MAESTRO DE CONSTRUCCION  PARA  EL MANTENIMIENTO Y REPARACION DE ESCENARIOS RECREODEPORTIVOS</t>
  </si>
  <si>
    <t>2 MES 7 D</t>
  </si>
  <si>
    <t>ADICION CPS# 039 PRESTACION DE SEERVICIOS DE APOYO A LA GESTION COMO AUXILIAR  DE MANTENIMIENTO Y ASEO DEL IMRD</t>
  </si>
  <si>
    <t>ADICION CPS# 045  PRESTACION DE SERVICIOS DE APOYO A LA GESTION COMO AYUDANTE  Y/O AUXILIAR PARA EL MANTENIMIENTO Y REPARACION DE ESCENARIOS RECREODEPORTIVOS</t>
  </si>
  <si>
    <t>2 MES 7D</t>
  </si>
  <si>
    <t>ADICION CPS# 251  PRESTACION DE SERVICIOS DE APOYO A LA GESTION PARA LA REPARACION DEL AREA ELECTRICA DE LOS ESCENARIOS RECREODEPORTIVOS  DEL IMRD</t>
  </si>
  <si>
    <t>ADICION CPS # 157 PRESTACION DE SERVICIOS DE APÓYO A LA GESTION COMO AYUDANTE  Y/O AUXILIAR PARA EL MANTENIMIENTO Y REPARACION DE ESCENARIOS RECREODEPORTIVOS</t>
  </si>
  <si>
    <t>ADICION CPS 050 PRESTACION DE SERVICIOS PROFESIONALES COMO INGENIERO CIVIL; EN LOS PROCESOS MISIONALES DE INFRAESTRUCTURA DE LOS ESCENARIOS RECREODEPORTIVOS</t>
  </si>
  <si>
    <t>2 MESES Y1</t>
  </si>
  <si>
    <t>ADICION CPS# 173 PRESTACION DE SERVICIOS PROFESIONALES APOYANDO EN LOS  PROCESOS DE INFRAESTRUCTURA DE LOS ESCENARIOS RECREODEPORTIVOS</t>
  </si>
  <si>
    <t>ADICION CPS 057 PRESTAR SERVICIOS PROFESIONALES PARA EL FORTALECIMIENTO DE LOS PROGRAMAS Y PROCESOS MISIONALES DEL IMRD</t>
  </si>
  <si>
    <t>2 MES 11 D</t>
  </si>
  <si>
    <t>ADICION CPS 058 PRESTAR SERVICIOS PROFESIONALES PARA EL FORTALECIMIENTO INSTITUCIONAL EN EL AREA DE SUBDIRECCION DE RECREACION Y DEPORTES</t>
  </si>
  <si>
    <t>2 MES 11DI</t>
  </si>
  <si>
    <t>ADICION CPS 182 DESARROLLAR ACTIVIDADES COMO MONITOR DEL PROGRAMA ESCUELAS DE FORMACION DEPORTIVA Y FOMENTO DEL IMRD CUCUTA.</t>
  </si>
  <si>
    <t>ADICION CPS 283 DESARROLLAR LOS PROGRAMAS DE CICLOVIAS; RECREOVIA Y CICLOPASEOS; ESPECIALMENTE ATENDIENDO LAS ACTIVIDADES EJERCITACION FISICA COMO MONITOR.</t>
  </si>
  <si>
    <t>ADICION CPS 285 DESARROLLAR ACTIVIDADES COMO APOYO AL PROGRAMA DE DISCAPCIDAD ESPECIALMENTE EN ESPACIOS PUBLICOS DE LA CIUDAD</t>
  </si>
  <si>
    <t>ADICION CPS 199 DESARROLLAR ACTIVIDADES RECREODEPORTIVAS COMO LIDER DEL PROGRAMA DE DEPORTE SOCIAL COMUNITARIO DEL IMRD CUCUTA</t>
  </si>
  <si>
    <t>ADICION CPS#086 DESARROLLAR ACTIVIDADES PARA APOYAR EN LOS ASPECTOS TECNICOS  DE LOS DIFERENTES PROYECTOS DE INFRAESTRUCTURA RECREODEPORTIVA Y PROCESOS MISIONALES DE IMRD COMO ARQUITECTO</t>
  </si>
  <si>
    <t>ADICION CPS# 083 PRESTACION DE SERVICIOS DE APOYO A LA GESTION  COMO AUXILIAR DE  MANTENIMIENTO Y ASEO DEL IMRD</t>
  </si>
  <si>
    <t>1 MES 15D</t>
  </si>
  <si>
    <t>ADICION CPS# 084 PRESTACION DE SERVICIOS DE APOYO A LA GESTION EN LOS PROCESOS  DE ADMINISTRACION DE LOS ESCENARIOS DEPORTIVOS QUE ESTAN A CARGO DEL IMRD</t>
  </si>
  <si>
    <t>2.1.2.3.2.02.02.009.3.4</t>
  </si>
  <si>
    <t>CMC-012-2023</t>
  </si>
  <si>
    <t>EXPEDICION DE SEGUROS DE ACCIDENTES PERSONALES PARA 5254 DEPORTISTASEN LAS DISCIPLINAS COLECTIVAS QUE PARTICIPARAN EN LOS JUEGOS INTERCOLEGIADOS VERSION 2023 EN SAN JOSE DE CUCUTA</t>
  </si>
  <si>
    <t>POSITIVA COMPAÑIA DE SEGUROS S.A.</t>
  </si>
  <si>
    <t>860011153-6</t>
  </si>
  <si>
    <t>ADICION AL CPS 346 DESARROLLAR ACTIVIDADES DE APOYO A LA GESTION COMO AUXILIAR EN LA VISITA E IDENTIFICACION DEL ESTADO DE LOS ESCENARIOS RECREODEPRTIVOS.</t>
  </si>
  <si>
    <t>ADICION AL CPS 338 DESARROLLAR ACTIVIDADES DE APOYO A LA GESTION COMO AUXILIAR EN LA VISITA E IDENTIFICACION DEL ESTADO DE LOS ESCENARIOS RECREODEPORTIVOS.</t>
  </si>
  <si>
    <t>PRESTACION DE SERVICIOS DE APOYO A LA GESTION COMO COORDINADOR DE LOS  PROCESOS MISIONALES DEL AREA DE INFRAESTRUCTURA</t>
  </si>
  <si>
    <t>ADICION CPS# 082 PRESTACION DE SERVICIOS PROFESIONALES COMO INGENIERO CIVIL  PARA APOYAR EN LOS ASPECTOS TECNICOS Y ADMINISTRATIVOS PROPIOS DE LOS DIFERENTES PROYECTOS Y PROCESOS MISIONALES DEL IMRD</t>
  </si>
  <si>
    <t>2.1.2.3.2.02.02.009.3.1</t>
  </si>
  <si>
    <t>ADICION CPS# 318 DESARROLLAR ACTIVIDADES CON POBLACION DE LOS PROGRAMAS  RECREODEPORTIVOS ; ESPECIALMENTE EN EL PROGRAMA DEL ADULTO MAYOR COMO MONITOR</t>
  </si>
  <si>
    <t>ADICION CPS# 119 PRESTACION DE SERVICIOS DE APOYO A LA GESTION COMO AUXILIAR  DE MANTENIMIENTO Y ASEO DEL IMRD</t>
  </si>
  <si>
    <t>1 MES 23D</t>
  </si>
  <si>
    <t>ADICION AL CPS#093 PRESTACION DE SERVICIOS DE APOYO A LA GESTION COMO AUXILIAR DE MANTENIMIENTO Y ASEO DEL IMRD.</t>
  </si>
  <si>
    <t>ADICION CPS# 328 DESARROLLAR ACTIVIDADES DE APOYO A LA GESTION PARA EL FORTALECIMIENTO DE LOS PROGRAMAS MISIONALES DEL IMRD CUCUTA</t>
  </si>
  <si>
    <t>ADICION CPS#426 PRESTACION DE SERVICIOS PROFESIONALES ESPECIALIZADOS  EN LA GESTION DE LOS PROCESOS Y LAS ACTIVIDADES DE PROMOCION; ORGANIZACION Y SEGUIMIENTO DE LOS PROGRAMAS QUE CONFORMAN EL PROYECTO DESPORTE SOCIAL COMINITARIO DE LA SUBDIRECCION DE RECREACION Y DEPORTES DEL IMRD</t>
  </si>
  <si>
    <t>ADICION CPS# 012 PRESTACION DE SERVICIOS DE APOYO A LA GESTION COMO AUXILIAR  ADMINISTRATIVO DEL IMRD</t>
  </si>
  <si>
    <t>1 MES 26D</t>
  </si>
  <si>
    <t>ADICION CPS# 005 PRESTACION DE SERVICIOS PROFESIONALES EN EL DISEÑO; DOCUMENTACION; IMPLEMENTACION Y ADMINISTRACION DEL SISTEMA DE GESTION DE SEGURIDAD Y SALUD EN EL TRABAJO SEGUN REQUERIMIENTO DEL DECRETO 1072 DE 2015</t>
  </si>
  <si>
    <t>1 MES 25D</t>
  </si>
  <si>
    <t>ADICION CPS# 020 PRESTACION DE SERVICIOS PROFESIONALES COMO INGENIERO EN EL AREA DE SISTEMAS EN LAS DIFERENTES DEPENDENCIAS DEL IMRD</t>
  </si>
  <si>
    <t>ADICION CPS# 010 PRESTACION DE SERVICIOS PROFESIONALES COMO CONTADOR DE LA  SUBDIRECCION ADMINISTRATIVA Y FINANCIERA DEL IMRD</t>
  </si>
  <si>
    <t>ADICION CPS# 014 PRESTARSERVICIOS PROFESIONALES COMO ABOGADO ASESORANDO  EN LOS PROCESOS DE LAS DIFERENTES DEPENDENCIAS DEL IMRD</t>
  </si>
  <si>
    <t>CPS#469</t>
  </si>
  <si>
    <t>PRESTACION DE SERVICIOS PROFESIONALES COMO INGENIERO EN LA GESTION DE LOS  PROCESOS MISIONALES DEL AREA DE INFRAESTRUCTURA</t>
  </si>
  <si>
    <t>1 MES 28D</t>
  </si>
  <si>
    <t>ADICION CPS# 009 PRESTACION DE SERVICIOS PROFESIONALES COMO CONTADOR  DE LA SUBDIRECCION ADMINISTRATIVA Y FINANCIERA DEL IMRD</t>
  </si>
  <si>
    <t>ADICION CPS# 102 DESARROLLAR ACTIVIDADES CON POBLACION DE LOS PROGRAMAS  RECREODEPORTIVOS; ESPECIALMENTE EN EL PROGRAMA DE DISCAPACIDAD COMO MONITOR.</t>
  </si>
  <si>
    <t>CPS#470</t>
  </si>
  <si>
    <t>CPS#471</t>
  </si>
  <si>
    <t>PRESTACION DE SERVICIOS DE APOYO A LA GESTION COMO AUXILIAR EN LA VISITA  E IDENTIFICACION DEL ESTADO DE LOS ESCENARIOS RECREODEPORTIVOS</t>
  </si>
  <si>
    <t>CPS#472</t>
  </si>
  <si>
    <t>DESARROLLAR ACTIVIDADES COMO LIDER DEL PROGRAMA DE DISCAPACIDAD DEL IMRD CUCUTA</t>
  </si>
  <si>
    <t>2.1.2.3.2.02.02.009.3.2</t>
  </si>
  <si>
    <t>CPS#473</t>
  </si>
  <si>
    <t>CPS#475</t>
  </si>
  <si>
    <t>CPS#476</t>
  </si>
  <si>
    <t>DESARROLLAR ACTIVIDADES COMO APOYO AL PROGRAMA JUEGOS DEL IMRD CUCUTA</t>
  </si>
  <si>
    <t>CPS#477</t>
  </si>
  <si>
    <t>ADICION CPS#104 DESARROLLAR ACTIVIDADES CON POBLACION DE LOS PROGRAMAS RECREODEPORTIVOS; ESPECIALMENTE COMO APOYO AL PROGRAMA DE DISCAPACIDAD</t>
  </si>
  <si>
    <t>PRESTACION DE SERVICIOS DE APOYO A LA GESTION COMO AUXILIAR ADMINISTRATIVO  EN EL AREA DE TALENTO HUMANO DEL IMRD</t>
  </si>
  <si>
    <t>PRESTACION DE SERVICIOS PROFESIONALES EN LA SUBDIRECCION ADMINISTRATIVA  Y FINANCIERA DEL IMRD</t>
  </si>
  <si>
    <t>1 MES 24 D</t>
  </si>
  <si>
    <t>CPS#480</t>
  </si>
  <si>
    <t>DESARROLLAR ACTIVIDADES COMO ARQUITECTO APOYANDO EN LA ESTRUCTURACION ; COORDINACION Y REVISION DE LOS DIFERENTES PROYECTOS DE INFRAESTRUCTURA RECREODEPORTIVAS DEL IMRD</t>
  </si>
  <si>
    <t>1 MES 24D</t>
  </si>
  <si>
    <t>ADICION LP-001-2023 ADECUACION COMPLEJO DEPORTIVO EUSTORGIO COLMENARES ; SAN JOSE DE CUCUTA; NORTE DE SANTANDER</t>
  </si>
  <si>
    <t>ADIC CM-001</t>
  </si>
  <si>
    <t>ADICION CM-001-2023 INTERVENTORIA TECNICA; ADMINISTRATIVA Y FINANCIERA  PARA LA EJECUCION DEL PROYECTO ADECUACION DEL COMPLEJO DEPORTIVO EUSTORGIO COLMENARES DEL MUNICIPIO DE SAN JOSE DE CUCUTA NORTE DE SANTANDER</t>
  </si>
  <si>
    <t>CPS#481</t>
  </si>
  <si>
    <t>PRESTAR SERVICIOS PROFESIONALES COMO ABOGADO EN EL AREA DE CONTRATACION  Y JURIDICA DEL IMRD</t>
  </si>
  <si>
    <t>CPS#482</t>
  </si>
  <si>
    <t>DESARROLLAR ACTIVIDADES DE APOYO A LA GESTION  PARA EL FORTALECIMIENTO  DE LOS PROGRAMAS MISIONALES ENFOCADOS A INCENTIVAR LA SALUD PREVENTIVA MEDIANTE LA PRACTICA DEL DEPORTE Y LOS HABITOS DE ALIMENTACION SANA Y SALUDABLE</t>
  </si>
  <si>
    <t>CPS#483</t>
  </si>
  <si>
    <t>DESARROLLAR ACTIVIDADES PROFESIONALES COMO INGENIERO CIVIL APOYANDO EN LOS  PROCESOS DE INFRAESTRUCTURA DE LOS ESCENARIOS RECREODEPORTIVOS</t>
  </si>
  <si>
    <t>CPS#484</t>
  </si>
  <si>
    <t>PRESTAR SERVICIOS DE APOYO A LA GESTION DEL IMRD PARA LA PROMOCION DE  PROGRAMAS ENFOCADOS A INCENTIVAR LA SALUD PREVENTIVA MEDIANTE LA PRACTICA DEL DEPORTE Y LOS HABITOS DE ALIMENTACION SANA Y SALUDABLE</t>
  </si>
  <si>
    <t>CPS#485</t>
  </si>
  <si>
    <t>PRESTAR SERVICIOS PROFESIONALES AL IMRD COMO COMUNICADOR SOCIAL PARA LA  PROMOCION DE PROGRAMAS ENFOCADOS A INCENTIVAR LA SALUD PREVENTIVA MEDIANTE LA  PRACTICA DEL DEPORTE Y LOS HABITOS DE ALIMENTACION SANA Y SALUDABLE</t>
  </si>
  <si>
    <t>ADICION CPS# 116 PRESTACION DE SERVICIOS DE APOYO A LA GESTION COMO AUXILIAR  DE MANTENIMIENTO Y ASEO DEL IMRD</t>
  </si>
  <si>
    <t>1 MES 23 D</t>
  </si>
  <si>
    <t>ADICION CPS#120 DESARROLLAR ACTIVIDADES OPERATIVAS Y LOGISTICAS PARA RECREOVIAS  Y DEMAS EVENTOS RECREODEPORTIVOS DEL IMRD CUCUTA</t>
  </si>
  <si>
    <t>ADICION CPS# 121 DESARROLLAR ACTIVIDADES OPERATIVAS Y LOGISTICAS PARA RECREOVIAS Y DEMAS EVENTOS RECREODEPORTIVOS DEL IMRD CUCUTA</t>
  </si>
  <si>
    <t>ADICION CPS# 122 DESARROLLAR ACTIVIDADES OPERATIVAS Y LOGISTICAS PARA RECREOVIAS Y DEMAS EVENTOS RECREODEPORTIVOS DEL IMRD CUCUTA</t>
  </si>
  <si>
    <t>ADICION CPS#126 DESARROLLAR ACTIVIDADES OPERATIVAS Y LOGISTICAS PARA RECREOVIAS Y DEMAS EVENTOS RECREODEPORTIVOS DEL IMRD CUCUTA</t>
  </si>
  <si>
    <t>CPS#486</t>
  </si>
  <si>
    <t>DESARROLLAR ACTIVIDADES EN LOS PROCESOS MISIONALES DE INFRAESTRUCTURA  DE LOS ESCENARIOS RECREODEPORTIVOS COMO INGENIERO CIVIL</t>
  </si>
  <si>
    <t>1 MES 22D</t>
  </si>
  <si>
    <t>CPS#487</t>
  </si>
  <si>
    <t>CPS#488</t>
  </si>
  <si>
    <t>CPS#489</t>
  </si>
  <si>
    <t>PRESTACION DE SERVICIOS PROFESIONALES EN LOS PROCESOS DE ADMINISTRACION DE  LOS ESCENARIOS DEPORTIVOS QUE ESTAN A CARGO DEL IMRD</t>
  </si>
  <si>
    <t>CPS#490</t>
  </si>
  <si>
    <t>CPS#491</t>
  </si>
  <si>
    <t>DESARROLLAR ACTIVIDADES RECREODEPORTIVAS COMO APOYO A LA COORDINACION DEL  PROGRAMA DEPORTE SOCIAL COMUNITARIO DEL IMRD CUCUTA</t>
  </si>
  <si>
    <t>CPS#492</t>
  </si>
  <si>
    <t>DESARROLLAR ACTIVIDADES DE SERVICIOS PROFESIONALES EN LOS PROCESOS DE  PLANEACION; SEGUIMIENTO Y MEJORAS AL SISTEMA DE GESTION DE CALIDAD DE LA ENTIDAD</t>
  </si>
  <si>
    <t>ADICION CPS# 328 DESARROLLAR ACTIVIDADES DE APOYO A LA GESTION PARA EL  FORTALECIMIENTO DE LOS PROGRAMAS MISIONALES DEL IMRD CUCUTA</t>
  </si>
  <si>
    <t>21 DIA</t>
  </si>
  <si>
    <t>ADICION CPS# 426 PRESTACION DE SERVICIOS PROFESIONALES ESPECIALIZADOS EN LA  GESTION DE LOS PROCESOS Y LAS ACTIVIDADES DE PROMOCION; ORGANIZACION Y SEGUIMIENTO DE LOS PROGRAMAS QUE CONFORMAN EL PROYECTO DEPORTE SOCIAL COMUNITARIO DE LA SUBDIRECCION DE RECREACION Y DEPORTES DEL IMRD</t>
  </si>
  <si>
    <t>21 DIAS</t>
  </si>
  <si>
    <t>CPS#493</t>
  </si>
  <si>
    <t>DESARROLLAR ACTIVIDADES COMO LIDER DEL PROGRAMA CLUBES DEPORTIVOS DEL IMRD  CUCUTA</t>
  </si>
  <si>
    <t>1 MES 21 D</t>
  </si>
  <si>
    <t>CPS#494</t>
  </si>
  <si>
    <t>1 MES 13D</t>
  </si>
  <si>
    <t>CPS#495</t>
  </si>
  <si>
    <t>DESARROLLAR ACTIVIDADES COMO MONITOR DEL PROGRAMA DEPORTE SOCIAL COMUNITARIO  DEL IMRD CUCUTA</t>
  </si>
  <si>
    <t>1MES 13D</t>
  </si>
  <si>
    <t>CPS#496</t>
  </si>
  <si>
    <t>CPS#497</t>
  </si>
  <si>
    <t>PRESTACION DE SERVICIOS DE APOYO A LA GESTION PARA LA REPARACION DEL AREA ELECTRICA DE LOS ESCENARIOS RECREODEPORTIVOS DEL IMRD</t>
  </si>
  <si>
    <t>1MES 21D</t>
  </si>
  <si>
    <t>CPS#499</t>
  </si>
  <si>
    <t>CPS#498</t>
  </si>
  <si>
    <t>DESARROLAR ACTIVIDADES COMO APOYO AL PROGRAMA JUEGOS  DEL IMRD CUCUTA</t>
  </si>
  <si>
    <t>ADICION CPS# 035 PRESTACION DE SERVICIOS PROFESIONALES EN EL AREA DE ALMACEN  DEL IMRD</t>
  </si>
  <si>
    <t>ADICION CPS# 031 PRESTACION DE SERVICIOS PROFESIONALES COMO CONTADOR DE LA  SUBDIRECCION ADMINISTRATIVA Y FINANCIERA DEL IMRD</t>
  </si>
  <si>
    <t>ADICION CPS# 036 PRESTACION DE SERVICIOS DE APOYO A LA GESTION   COMO AUXILIAR EN LA SUBDIRECCION ADMINISTRATIVA Y FINANCIERA</t>
  </si>
  <si>
    <t>ADICION CPS# PRESTACION DE SERVICIOS TECNICOS DE APOYO A LA GESTION EN LA  DIGITACION Y ORGANIZACION DEL ARCHIVO GENERAL DEL IMRD</t>
  </si>
  <si>
    <t>ADICION CPS# 026 PRESTACION DE SERVICIOS DE APOYO A LA GESTION COMO AUXILIAR  ADMINISTRATIVO EN EL AREA DE TALENTO HUMANO DEL IMRD</t>
  </si>
  <si>
    <t>ADICION CPS# 038 PRESTACION DE SERVICIOS PROFESIONALES COMO ABOGADO  ASESORANDO EN LOS PROCESOS JURIDICOS DE LA DIRECCION DEL IMRD</t>
  </si>
  <si>
    <t>ADICION CPS# 033 PRESTAR SERVICIOS DE APOYO A LA GESTION EFECTUANDO MANTENIMIENTO; RIEGO Y PODA DE LA GRAMILLA DEL ESTADIO CENTENARIO; ZONAS VERDES  ALEDAÑAS Y JARDINERAS QUE SE ENCUENTREN DENTRO DE LOS PATINADEROS Y DEMAS ESCENARIOS D QUE SE LE ASIGNEN</t>
  </si>
  <si>
    <t>2.1.2.3.2.02.02.009.3.3</t>
  </si>
  <si>
    <t>ANUAR ESFUERZOS TECNICOS; ADMINISTRATIVOS Y FINANCIEROS  PARA PATROCINAR LA PARTICIPACION DE DEPORTISTAS DE ALTO RENDIMIENTO DE LA LIGA NORTESANTANDEREANA DE GIMNASIA; EN LA " CONCENTRACION PREPARATORIA PARA LOS JUEGOS NACIONALES Y CAMPEONATOS MUNDIALES CLASIFICATORIOS A LOS JUEGOS OLIMPICOS; DE LOS EQUIPOS DE GIMNASIA ARTISTICA FEMENINA Y MASCULINA;" A REALIZARSE EN LA CIUDAD DE BOGOTA; DEL 17 DE NOVIEMBRE; AL 31 DE DICIEMBRE DE 2023</t>
  </si>
  <si>
    <t>LIGA NORTESANTANDEREANA DE GIMNASIA</t>
  </si>
  <si>
    <t>800053811-6</t>
  </si>
  <si>
    <t>1 MES 14 D</t>
  </si>
  <si>
    <t>CPS#500</t>
  </si>
  <si>
    <t>1 MES 16D</t>
  </si>
  <si>
    <t>CPS#501</t>
  </si>
  <si>
    <t>PRESTACION DE SERVICIOS DE APOYO A LA GESTION COMO AUXILIAR ADMINISTRATIVO EN ELAREA DE TALENTO HUMANO DEL IMRD</t>
  </si>
  <si>
    <t>CPS#502</t>
  </si>
  <si>
    <t>DESARROLLAR ACTIVIDADES PARA APOYAR EN LOS ASPECTOS TECNICOS DE LOS DIFERENTES PROYECTOS DE INFRAESTRUCTURA RECREODEPORTIVA Y PROCESOS MISIONALES DEL IMRD COMO ARQUITECTO</t>
  </si>
  <si>
    <t>CPS#503</t>
  </si>
  <si>
    <t>DESARROLLAR ACTIVIDADES COMO MONITOR DEL PROGRAMA CLUBES DEPORTIVOS  DEL IMRD CUCUTA</t>
  </si>
  <si>
    <t>CPS#504</t>
  </si>
  <si>
    <t>DESARROLLAR ACTIVIDADES COMO MONITOR DEL PROGRAMA CLUBES DEPORTIVOS  IMRD CUCUTA</t>
  </si>
  <si>
    <t>CPS#505</t>
  </si>
  <si>
    <t>DESARROLLAR ACTIVIDADES COMO MONITOR DEL PROGRAMA RECREACION COMUNITARIA IMRD  CUCUTA</t>
  </si>
  <si>
    <t>CPS#506</t>
  </si>
  <si>
    <t>PRESTAR SERVICIOS PROFESIONALES COMO ABOGADO EN EL AREA DE CONTRATACION</t>
  </si>
  <si>
    <t>1MES 16D</t>
  </si>
  <si>
    <t>CPS#507</t>
  </si>
  <si>
    <t>CPS#508</t>
  </si>
  <si>
    <t>DESARROLLAR ACTIVIDADES RECREODEPORTIVAS COMO APOYO A LA COORDINACION  DEL PROGRAMA DEPORTE SOCIAL COMUNITARIO DEL IMRD CUCUTA</t>
  </si>
  <si>
    <t>CPS#509</t>
  </si>
  <si>
    <t>DESARROLLAR LOS PROGRAMAS DE CICLOVIAS;  RECREOVIA Y CICLOPASEOS; ESPECIALMENTE  ATENDIENDO LAS ACTIVIDADES EJERCITACION FISICA COMO MONITOR</t>
  </si>
  <si>
    <t>1 MES 8D</t>
  </si>
  <si>
    <t>CPS#510</t>
  </si>
  <si>
    <t>CPS#511</t>
  </si>
  <si>
    <t>DESARROLLAR LOS PROGRAMAS DE CICLOVIAS; RECREOVIA Y COCLOPASEOS; ESPECIALMENTE  ATENDIENDO LAS ACTIVIDADES EJERCITACION FISICA COMO MONITOR</t>
  </si>
  <si>
    <t>CPS#512</t>
  </si>
  <si>
    <t>DESARROLLAR ACTIVIDADES DE APOYO A LA GESTION COMO AUXILIAR DE MANTENIMIENTO Y ASEO DEL IMRD.</t>
  </si>
  <si>
    <t>CPS#513</t>
  </si>
  <si>
    <t>CPS#514</t>
  </si>
  <si>
    <t>PRESTACION DE SERVICIOS DE APOYO A LA GESTION COMO AUXILIAR EN LA VISITA E IDENTIFICACION DEL ESTADO DE LOS ESCENARIOS RECREODEPORTIVOS</t>
  </si>
  <si>
    <t>CPS#515</t>
  </si>
  <si>
    <t>CPS#516</t>
  </si>
  <si>
    <t>DESARROLLAR ACTIVIDADES COMO LIDER DEL PROGRAMA DE RECREACION COMUNITARIA  DEL IMRD CUCUTA</t>
  </si>
  <si>
    <t>CPS#517</t>
  </si>
  <si>
    <t>CPS#518</t>
  </si>
  <si>
    <t>DESARROLLAR LOS PROGRAMAS DE CICLOVIAS; RECREOVIA Y CICLOPASEOS; ESPECIALMENTE  ATENDIENDO LAS ACTIVIDADES  EJERCITACION FISICA COMO MONITOR</t>
  </si>
  <si>
    <t>CPS#519</t>
  </si>
  <si>
    <t>CPS#520</t>
  </si>
  <si>
    <t>DESARROLLA ACTIVIDADES CON POBLACION DE LOS PROGRAMAS RECREODEPORTIVOS ; ESPECIALMENTE EN EL PROGRAMA DEL ADULTO MAYOR COMO MONITOR</t>
  </si>
  <si>
    <t>ADICION CPS# 051 PRESTACION DE SERVICIOS DE APOYO A LA GESTION REALIZANDO  SEGUIMIENTO  DEL COMPONENTE AMBIENTAL EN LOS PROCESOS MISIONALES DEL AREA DE INFRAESTRUCTURA DEL IMRD</t>
  </si>
  <si>
    <t>CMC-013-2023</t>
  </si>
  <si>
    <t>SUMINISTRO DE TIQUETES AEREOS PARA DEPORTISTAS DE ALTO RENDIMIENTO Y DEPORTISTAS EN PROYECCION DE SAN JOSE DE CUCUTA QUE  PARTICIPEN EN LAS DIFERENTES COMPETENCIAS; OLIMPIADAS; JUEGOS Y TORNEOS DURANTE LA VIGENCIA 2023</t>
  </si>
  <si>
    <t>PROVIAJES Y TURISMO LTDA</t>
  </si>
  <si>
    <t>807002897-6</t>
  </si>
  <si>
    <t>CPS#059</t>
  </si>
  <si>
    <t>ADICION CPS# 059 DESARROLLAR ACTIVIDADES CON POBLACION DE LOS PROGRAMAS  RECREODEPORTIVOS DEL IMRD COMO TRABAJADORA SOCIAL</t>
  </si>
  <si>
    <t>1 MES 12D</t>
  </si>
  <si>
    <t>CPS#521</t>
  </si>
  <si>
    <t>CPS#522</t>
  </si>
  <si>
    <t>PRESTACION DE SERVICIOS PROFESIONALES COMO ABOGADO EN LOS PROCESOS Y PQRSD DEL IMRD</t>
  </si>
  <si>
    <t>1 MES 14D</t>
  </si>
  <si>
    <t>CPS#523</t>
  </si>
  <si>
    <t>PRESTACION DE SERVICIOS DE APOYO A LA GESTION COMO AUXILIAR ADMINISTRATIVO DEL IMRD</t>
  </si>
  <si>
    <t>CPS#524</t>
  </si>
  <si>
    <t>CPS#525</t>
  </si>
  <si>
    <t>PRESTACION DE SERVICIO PROFESIONALES  EN EL AREA DE ALMACEN DE LA SUBDIRECCION ADMINISTRATIVA Y FINANCIERA</t>
  </si>
  <si>
    <t>CPS#526</t>
  </si>
  <si>
    <t>CPS#527</t>
  </si>
  <si>
    <t>CPS#528</t>
  </si>
  <si>
    <t>PRESTACION DE SERVICIOS DE APOYO A LA GESTION COMO AUXILIAR EN LA VISITA  E IDENTIFICACION  DEL ESTADO DE LOS ESCENARIOS RECREODEPORTIVOS</t>
  </si>
  <si>
    <t>CPS#529</t>
  </si>
  <si>
    <t>DESARROLLAR ACTIVIDADES COMO MONITOR DEL PORGRAMA RECREACION COMUNITARIA  DEL IMRD CUCUTA</t>
  </si>
  <si>
    <t>1 MES 7 D</t>
  </si>
  <si>
    <t>CPS#530</t>
  </si>
  <si>
    <t>ADIC CPS#052 DESARROLLAR ACTIVIDADES COMO APOYO AL PROGRAMA DE DISCAPACIDAD  ESPECIALMENTE EN ESPACIOS PUBLICOS DE LA CIUDAD</t>
  </si>
  <si>
    <t>ADIC CPS#054 DESARROLLAR ACTIVIDADES COMO APOYO AL PROGRAMA DE DISCAPACIDAD  ESPECIALMENTE ES ESPACIOS PUBLICOS DE LA CIUDAD</t>
  </si>
  <si>
    <t>ADICION CPS#188 DESARROLLAR ACTIVIDADES COMO MONITOR DEL PROGRAMA ESCUELAS  DE FORMACION DEPORTIVA Y FOMENTO DEL IMRD CUCUTA</t>
  </si>
  <si>
    <t>ADICION CPS# 063 PRESTACION DE SERVICIOS PROFESIONALES EN EL AREA DE CONTRATACION DEL IMRD</t>
  </si>
  <si>
    <t>1 MES 9 D</t>
  </si>
  <si>
    <t>PRESTACION DE SERVICIOS D APOYO A LA GESTION COMO AUXILIAR EN EL AREA DE  SISTEMAS DEL IMRD</t>
  </si>
  <si>
    <t>1 MES 10 D</t>
  </si>
  <si>
    <t>2.1.2.3.2.02.02.009.3.5</t>
  </si>
  <si>
    <t>CMC-015-2023</t>
  </si>
  <si>
    <t>PRESTAR SERVICIO DE APOYO ORGANIZACIONLA Y DE TRANSPORTE EN EVENTO Y  COMPETENCIAS DE LOS ORGANISMOS DEPORTIVOS DE SAN JOSE DE CUCUTA</t>
  </si>
  <si>
    <t>CPS#533</t>
  </si>
  <si>
    <t>DESARROLLAR ACTIVIDADES DE APOYO COMO ABOGADO EN EL AREA DE CONTRATACION</t>
  </si>
  <si>
    <t>CPS#532</t>
  </si>
  <si>
    <t>CPS#534</t>
  </si>
  <si>
    <t>CPS#535</t>
  </si>
  <si>
    <t>DESARROLLAR ACTIVIDADES CON POBLACION DE LOS PROGRAMAS RECREODEPORTIVOS ; ESPECIALMENTE EN EL PROGRAMA DEL ADULTO MAYOR COMO MONITOR</t>
  </si>
  <si>
    <t>CPS#536</t>
  </si>
  <si>
    <t>CPS#537</t>
  </si>
  <si>
    <t>CPS#538</t>
  </si>
  <si>
    <t>CPS#539</t>
  </si>
  <si>
    <t>DESARROLLAR ACTIVIDADES PARA APOYAR EN LOS ASPECTOS TECNICOS DE LOS DIFERENTES  PROYECTOS DE INFRAESTRUCTURA RECREODEPORTIVA Y PROCESOS MISIONALES DEL IMRD COMO ARQUITECTO</t>
  </si>
  <si>
    <t>CPS#540</t>
  </si>
  <si>
    <t>DESARROLLAR ACTIVIDADES CON POBLACION DE LOS PROGRAMAS RECREODEPORTIVOS ;ESPECIALMENTE EN EL PROGRAMA DE DISCAPACIDAD COMO MONITOR</t>
  </si>
  <si>
    <t>CPS#541</t>
  </si>
  <si>
    <t>CPS#542</t>
  </si>
  <si>
    <t>CPS#544</t>
  </si>
  <si>
    <t>PRESTAR SERVICIOS PROFESIONALES AL IMRD EN LA ELABORACION Y SOCIALIZACION DEL MANUAL DE PROCEDIMIENTOS PRESUPUESTALES PARA ENTIDADES  PUBLICAS</t>
  </si>
  <si>
    <t>CPS#545</t>
  </si>
  <si>
    <t>DESARROLLAR ACTIVIDADES CON POBLACION DE LOS PROGRAMAS RECREODEPORTIVOS ; ESPECIALMENTE EN EL PROGRAMA DE DISCAPACIDAD COMO MONITOR</t>
  </si>
  <si>
    <t>CPS#546</t>
  </si>
  <si>
    <t>PRESTACION DE SERVICIOS PROFESIONALES COMO ABOGADO EN EL AREA DE INFRAESTRUCTURA DEL IMRD</t>
  </si>
  <si>
    <t>CPS#547</t>
  </si>
  <si>
    <t>DESARROLLAR ACTIVIDADES EN LOS PROCESOS MISIONALES DE INFRAESTUCTURA DE LOS  ESCENARIOS RECREODEPORTIVOS COMO INGENIERO CIVIL</t>
  </si>
  <si>
    <t>CPS#548</t>
  </si>
  <si>
    <t>CPS#549</t>
  </si>
  <si>
    <t>CPS#550</t>
  </si>
  <si>
    <t>PRESTACION DE SERVICIOS PROFESIONALES APOYANDO EN LOS PROCESOS DE INFRAESTRUCTURA  DE LOS ESCENARIOS RECREODEPORTIVOS</t>
  </si>
  <si>
    <t>CPS#551</t>
  </si>
  <si>
    <t>PRESTACION DE SERVICIOS DE APOYO A LA GESTION COMO AUXILIAR EN EL  MANTENIMIENTO Y ASEO DEL IMRD</t>
  </si>
  <si>
    <t>CPS#552</t>
  </si>
  <si>
    <t>PRESTACION DE SERVICIOS DE APOYO A LA GESTION COMO AYUDANTE Y/O AUXILIAR PARA  EL MANTENIMIENTO Y REPARACION DE ESCENARIOS RECREODEPORTIVOS</t>
  </si>
  <si>
    <t>CPS#553</t>
  </si>
  <si>
    <t>PRESTACION DE SERVICIOS PROFESIONALES COMO INGENIERO EN EL PROGRAMA DE VISITA  E IDENTIFICACION DEL ESTADO DE LOS ESCENARIOS RECREODEPORTIVOS  DE LA ZONA URBANA DE SAN JOSE DE CUCUTA</t>
  </si>
  <si>
    <t>CPS#554</t>
  </si>
  <si>
    <t>DESARROLLAR  LOS PROGRAMAS DE CICLOVIAS; RECREOVIA Y CICLOPASEOS; ESPECIALMENTE ATENDIENDO LAS ACTIVIDADES EJERCITACION FISICA COMO MONITOR</t>
  </si>
  <si>
    <t>CPS#556</t>
  </si>
  <si>
    <t>DESARROLLAR ACTIVIDADES COMO ARQUITECTO APOYANDO EN LA ESTRUCTURACION;  COORDINACION Y REVISION DE LOS DIFERENTES PROYECTOS DE INFRAESTRUCTURA RECREODEPORTIVA DEL IMRD</t>
  </si>
  <si>
    <t>CPS#557</t>
  </si>
  <si>
    <t>DESARROLLAR ACTIVIDADES EN LOS PROCESOS MISIONALES DE INFRAESTRUCTURA DE LOS ESCENARIOS RECREODEPORTIVOS  COMO INGENIERO CIVIL</t>
  </si>
  <si>
    <t>ESPINEL GUECHA LUIS CARLOS</t>
  </si>
  <si>
    <t>CPS#555</t>
  </si>
  <si>
    <t>DESARROLLAR ACTIVIDADES CON POBLACION DE LOS PROGRAMAS RECREODEPORTIVOS  ESPECIALMENTE EN EL PROGRAMA DEL ADULTO MAYOR CMO MONITOR</t>
  </si>
  <si>
    <t>ADECUACION Y MEJORAMIENTO DE LA CANCHA MULTIFUNCIONAL UBICADA EN LA AVENIDA  35 CON CALLE 21 DEL BARRIO DIVINA PASTORA MUNICIPIO DE SAN JOSE DE CUCUTA</t>
  </si>
  <si>
    <t>UNION TEMPORAL CANCHA DP</t>
  </si>
  <si>
    <t>901775246-9</t>
  </si>
  <si>
    <t>2.1.2.3.2.02.02.005.02.3</t>
  </si>
  <si>
    <t>Servicios de mantenimiento y adecuación de la infraestructura  deportiva en el muncipio de san jose de Cúcuta CR BC</t>
  </si>
  <si>
    <t>ADICION  SASI 002-2023 COMPRA DE MATERIALES DE CONSTRUCCION PARA LA ADECUACION  Y MANTENIMIENTO DE ESCENARIOS RECREATIVOS Y DEPORTIVOS DE LA CIUDAD DE SAN JOSE DE CUCUTA</t>
  </si>
  <si>
    <t>CPS#558</t>
  </si>
  <si>
    <t>DESARROLLAR ACTIVIDADES DE APOYO PARA EL FORTALECIMIENTO DE LOS PROGRAMAS  Y PROCESOS MISIONALES DEL IMRD</t>
  </si>
  <si>
    <t>CPS#559</t>
  </si>
  <si>
    <t>CPS#560</t>
  </si>
  <si>
    <t>CPS#561</t>
  </si>
  <si>
    <t>CPS#562</t>
  </si>
  <si>
    <t>1 MES 4 DI</t>
  </si>
  <si>
    <t>CPS#563</t>
  </si>
  <si>
    <t>CPS#564</t>
  </si>
  <si>
    <t>DESARROLLAR ACTIVIDADES CON POBLACION DE LOS PROGRAMAS RECREODEPORTIVOS ESPECIALMENTE EN E PROGRAMA DE DISCAPACIDAD COMO MONITOR</t>
  </si>
  <si>
    <t>CPS#565</t>
  </si>
  <si>
    <t>DESARROLLAR LOS PROGRAMAS DE CICLOVIAA; RECREOVIAS Y CICLOPASEOS; ESPECIALMENTE  ATENDIENDO LAS ACTIVIDADES EJERCITACION FISICA COMO MONITOR</t>
  </si>
  <si>
    <t>CPS#566</t>
  </si>
  <si>
    <t>DESARROLLAR LOS PROGRAMAS DE CICLOVIAS ; RECREOVIA Y CICLOPASEOS; ESPECIALMENTE  ATENDIENDO LAS ACTIVIDADES EJERCITACION FISICA COMO MONITOR</t>
  </si>
  <si>
    <t>CPS#567</t>
  </si>
  <si>
    <t>DESARROLLAR LOS PROGRAMAS DE CICLOVIAS ; RECREOVIAS Y CICLOPASEOS ESPECIALMENTE  ATENDIENDO LAS ACTIVIDADES EJERCITACION FISICA COMO MONITOR</t>
  </si>
  <si>
    <t>ADICION CPS# 080 PRESTACION DE SERVICIOS COMO APOYO A LA SUBDIRECCION DE DEPORTES DEL IMRD</t>
  </si>
  <si>
    <t>ADICION CPS#318 DESARROLLAR ACTIVIDADES CON POBLACION DE LOS PROGRAMAS  RECREODEPORTIVOS; ESPECIALMENTE EN EL PROGRAMA DEL ADULTO MAYOR COMO MONITOR</t>
  </si>
  <si>
    <t>29 DIAS</t>
  </si>
  <si>
    <t>ADICION CPS# 013 PRESTACION DE SERVICIOS PROFESIONALES COMO ABOGADO   APOYANDO Y ASESORANDO EN LOS PROCESOS JURIDICOS DE LA DIRECCION DEL IMRD</t>
  </si>
  <si>
    <t>26 DIAS</t>
  </si>
  <si>
    <t>ADICION CPS#328 DESARROLLAR ACTIVIDADES DE APOYO A LA GESTION PARA EL  FORTALECIMIENTO DE LOS PROGRAMAS MISIONALES DEL IMRD CUCUTA</t>
  </si>
  <si>
    <t>ADICION CPS 014 PRESTAR SERVICIOS PROFESIONALES COMO ABOGADO ASESORANDO EN LOS PROCESOS  DE LAS DIFERENTES DEPENDENCIAS DEL IMRD</t>
  </si>
  <si>
    <t>ADICION CPS# 068 DESARROLLAR ACTIVIDADES COMO LIDER DEL PROGRAMA CICLOVIAS  Y CICLOPASEOS  DEL IMRD CUCUTA</t>
  </si>
  <si>
    <t>12 DIAS</t>
  </si>
  <si>
    <t>ADICION CPS#070 DESARROLLAR ACTIVIDADES COMO LIDER DE LOGISTICA PARA RECREOVIAS  Y DEMAS EVENTOS RECREODEPORTIVOS DEL IMRD CUCUTA</t>
  </si>
  <si>
    <t>ADICION CPS# 426  PRESTACION DE SERVICIOS PROFESIONALES ESPECIALIZADOS  EN LA GESTION DE LOS PROCESOS Y LAS ACTIVIDADES DE PROMOCION; ORGANIZACION Y SEGUIMIENTO DE LOS PROGRAMAS QUE CONFORMAN EL PROYECTO DEPORTE SOCIAL COMUNITARIO DE LA SUBDIRECCION DE RECREACION Y DEPORTES DEL IMRD</t>
  </si>
  <si>
    <t>CPS#569</t>
  </si>
  <si>
    <t>DESARROLLAR ACTIVIDADES RECREODEPORTIVOS COMO MONITOR DEL PROGRAMA  DEPORTE SOCIAL COMUNITARIO DEL IMRD CUCUTA</t>
  </si>
  <si>
    <t>CPS#570</t>
  </si>
  <si>
    <t>PRESTACION DE SERVICIOS DE APOYO A LA GESTION COO AUXILIAR EN LA VISITA  E IDENTIFICACION DEL ESTADO DE LOS ESCENARIOS RECREODEPORTIVOS</t>
  </si>
  <si>
    <t>DESARROLLAR ACTIVIDADES COMO MONITOR DEL PROGRAMA  RECREACION COMUNITARIA  DEL IMRD CUCUTA</t>
  </si>
  <si>
    <t>CMC-017-2023</t>
  </si>
  <si>
    <t>IMPLEMENTACION DEPORTIVA PARA DEPORTISTAS DE LA DISCIPLINA DE JUDO.</t>
  </si>
  <si>
    <t>QUINTERO PEÑARANDA GIOVANNI ALBEIRO</t>
  </si>
  <si>
    <t>2.1.2.3.2.02.02.005.05.1</t>
  </si>
  <si>
    <t>ADICION CPS#338 DESARROLLAR ACTIVIDADES DE APOYO A LA GESTION COMO AUXILIAR  EN LA VISITA E IDENTIFICACION DEL ESTADO DE LOS ESCENARIOS RECREODEPORTIVOS</t>
  </si>
  <si>
    <t>ADICION CPS#370 DESARROLLAR ACTIVIDADES CON POBLACION DE LOS PROGRAMAS  RECREODEPORTIVOS; ESPECIALMENTE EN EL PROGRAMA DEL ADULTO MAYOR COMO MONITOR</t>
  </si>
  <si>
    <t>PRESTACION DE SERVICIOS  DE APOYO A LA GESTION EN EL AREA DE SISTEMAS DEL IMRD</t>
  </si>
  <si>
    <t>27 DIAS</t>
  </si>
  <si>
    <t>CPS#574</t>
  </si>
  <si>
    <t>DESARROLLAR ACTIVIDADES COM MONITOR DEL PROGRAMA RECREACION COMUNITARIA  DEL IMRD CUCUTA</t>
  </si>
  <si>
    <t>CPS#572</t>
  </si>
  <si>
    <t>PRESTACION DE SERVICIOS DE APOYO A LA GESTION COMO AUXILIAR EN LA SUBDIRECCION ADMINISTRATIVA Y FINANCIERA</t>
  </si>
  <si>
    <t>CPS#577</t>
  </si>
  <si>
    <t>PRESTACION DE SERVICIOS PROFESIONALES COMO INGENIERO CIVIL PARA APOYAR  EN LOS ESPECTOS TECNICOS Y ADMINISTRATIVOS PROPIOS DE LOS DIFERENTES PROYECTOS Y PROCESOS MISIONALES DEL IMRD</t>
  </si>
  <si>
    <t>PRESTAR SERVICIOS PROFESIONALES COMO ABOGADO ASESORANDO EN LOS PROCESOS DE LAS DIFERENTES DEPENDENCIAS DEL IMRD</t>
  </si>
  <si>
    <t>MANTENIMIENTO Y ADECUACION DEL ESTADIO CENTENARIO DE ATLETISMO CUCUTA 75 DEL MUNICIPIO DE SAN JOSE DE CUCUTA</t>
  </si>
  <si>
    <t>UNION TEMPORAL CUCUTA 75</t>
  </si>
  <si>
    <t>901778998-2</t>
  </si>
  <si>
    <t>CPS#578</t>
  </si>
  <si>
    <t>25 DIAS</t>
  </si>
  <si>
    <t>CPS#579</t>
  </si>
  <si>
    <t>CPS#580</t>
  </si>
  <si>
    <t>DESARROLLAR ACTIVIDADES PARA APOYAR EN LOS ASPECTOS TECNICOS DE LOS DIFERENTES  PROYECTOS DE INFRAESTRUCTURA RECREODEPORTIVA Y PROCESOS MISIONALES DEL IMRD COM ARQUITECTO</t>
  </si>
  <si>
    <t>CPS#581</t>
  </si>
  <si>
    <t>CPS#582</t>
  </si>
  <si>
    <t>CPS#583</t>
  </si>
  <si>
    <t>CPS#584</t>
  </si>
  <si>
    <t>CPS#585</t>
  </si>
  <si>
    <t>DESARROLLAR ACTIVDADES COMO ARQUITECTO APOYANDO EN LA ESTRUCTURACION ; COORDINACION Y REVISION DE LOS DISEÑOS ARQUITECTONICOS DE LOS DIFERENTES PROYECTOS DE INFRAESTRUCTURA RECREODEPORTIVA DEL IMRD</t>
  </si>
  <si>
    <t>CPS#586</t>
  </si>
  <si>
    <t>PRESTACION DE SERVICIOS PROFESIONALES EN LOS PROCESOS DE ADMINISTRACION DE LOS ESCENARIOS DEPORTIVOS QUE ESTAN A CARGO DEL IMRD</t>
  </si>
  <si>
    <t>CPS#587</t>
  </si>
  <si>
    <t>ADICION CPS# 014  PRESTAR SERVICIOS PROFESIONALES COMO ABOGADO ASESORANDO EN LOS PROCESOS DE LAS DIFERENTES DEPENDENCIAS DEL IMRD</t>
  </si>
  <si>
    <t>16DIAS</t>
  </si>
  <si>
    <t>ADICION CPS#126 DESARROLLAR ACTIVIDADES Y LOGISTICAS PARA RECREOVIAS  Y DEMAS  EVENTOS RECREODEPORTIVOS DEL IMRD CUCUTA</t>
  </si>
  <si>
    <t>ADICION CPS #122 DESARROLLAR ACTIVIDADES OPERATIVAS Y LOGISTICAS PARA RECREOVIAS Y DEMAS EVENTOS RECREODEPORTIVOS DEL IMRD CUCUTA</t>
  </si>
  <si>
    <t>SAMC-010-2023</t>
  </si>
  <si>
    <t>PRETSACION DE SERVICIO DE VIGILANCIA Y SEGURIDAD PRIVADA PARA SALVAGUARDAR  LOS BIENES MUEBLES E INMUEBLES; DE LAS OFICINAS ADMINISTRATIVAS  Y LOS ESCENARIOS RECREODEPORTIVOS A CARGO DEL IMRD</t>
  </si>
  <si>
    <t>CPS#588</t>
  </si>
  <si>
    <t>24 DIAS</t>
  </si>
  <si>
    <t>CPS#590</t>
  </si>
  <si>
    <t>CPS#591</t>
  </si>
  <si>
    <t>PRESTACION DE SERVICIOS DE APOYO A LA GESTION COMO COORDINADOR DE LOS PROCESOS  MISIONALES DEL AREA DE  INFRASTRUCTURA DE LOS ESCENARIOS RECREODEPORTIVOS</t>
  </si>
  <si>
    <t>CPS#592</t>
  </si>
  <si>
    <t>CPS#589</t>
  </si>
  <si>
    <t>PRESTACION DE SERVICIOS PROFESIONALES COMO INGENIERO CIVIL PARA APOYAR  EN LOS ASPECTOS TECNICOS Y ADMINISTRATIVOS PROPIOS DE LOS DIFERENTES PROYECTOS Y PROCESOS MISIONALES DEL IMRD</t>
  </si>
  <si>
    <t>CPS#593</t>
  </si>
  <si>
    <t>CPS#594</t>
  </si>
  <si>
    <t>PRESTACION DE SERVICIOS PROFESIONALES COMO INGENIERO CIVIL PARA APOYAR  EN LOS ASPECTOS TECNICOS Y ADMINISTRATIVOS PROPIOS  DE LOS DIFERENTES PROYECTOS Y PROCEOS  MISIONALES</t>
  </si>
  <si>
    <t>CPS#595</t>
  </si>
  <si>
    <t>PRESTACION DE SERVICIOS PROFESIONALES APOYANDO EN LOS PROCESOS DE INFRAESTRUCTURA DE LOS ESCENARIOS RECREODEPORTIVOS</t>
  </si>
  <si>
    <t>19 DIAS</t>
  </si>
  <si>
    <t>CPS#597</t>
  </si>
  <si>
    <t>CPS#598</t>
  </si>
  <si>
    <t>ADICION CPS #426 PRESTACION DE SERVICIOS PROFESIONALES ESPECIALIZADOS EN LA GESTION DE LOS PROCESOS Y LAS ACTIVIDADES DE PROMOCION ORGANIZACION  Y SEGUIMIENTO DE LOS PROGRAMAS QUE CONFORMAN EL PROYECTO DEPORTE SOCIAL COMUNITARIO DE LA SUBDIRECCION DE RECREACIÓN Y DEPORTES DEL IMRD</t>
  </si>
  <si>
    <t>ADICIONAL CPS#478 PRESTACION DE SERVICIOS DE APOYO A LA GESTION COMO AUXILIAR  ADMINISTRATIVO EN EL AREA DE TALENTO HUMANO</t>
  </si>
  <si>
    <t>ADICION CPS#121 DESARROLLAR ACTIVIDADES OPERATIVAS Y LOGISTICAS PARA  RECREOVIAS Y DEMAS EVENTOS RECREODEPORTIVOS DEL IMRD CUCUTA</t>
  </si>
  <si>
    <t>ADICION CPS# 120 DESARROLLAR ACTIVIDADES OPERATIVAS Y LOGISTICAS  PARA RECREOVIAS Y DEMAS EVENTOS RECREODEPORTIVOS DEL IMRD CUCUTA</t>
  </si>
  <si>
    <t>CMC-018-2023</t>
  </si>
  <si>
    <t>MANTENIMIENTO Y REPARACION DEL ASCENSOR UBICADO EN LAS OFICINAS ADMINISTRATIVAS  DEL IMRD CUCUTA</t>
  </si>
  <si>
    <t>TITANIUM ASCENSORES  SAS</t>
  </si>
  <si>
    <t>16 DIAS</t>
  </si>
  <si>
    <t>CPS#600</t>
  </si>
  <si>
    <t>17 DIAS</t>
  </si>
  <si>
    <t>PRESTACION DE SERVICIOS DE AUDITORIA DE SEGUIMIENTO DE LA CERTIFICACION DEL SISTEMA DE GESTION DE CALIDAD BAJO LA NORMA TECNICA ISO  9001:2015</t>
  </si>
  <si>
    <t>CPS#601</t>
  </si>
  <si>
    <t>ADICION CPS # 028 PRESTACION DE SERVICIOS DE APOYO A LA GESTION EFECTUANDO  MANTENIMIENTO; RIEGO Y PODA DE LA GRAMILLA DEL ESTADIO CENTENARIO; ZONAS VERDES ALEDAÑAS Y JARDINERAS QUE SE ENCUENTREN DENTRO DE LOS PATINADEROS Y DEMAS ESCENARIOS QUE SE LE ASIGNEN</t>
  </si>
  <si>
    <t>ADICION CPS# 042 PRESTAR SERVICIOS DE APOYO A LA GESTION EFECTUANDO  MANTENIMIENTO; RIEGO Y PODA DE LA GRAMILLA DEL ESTADIO CENTENARIO; ZONAS VERDES ALEDAÑAS Y JARDINERAS QUE SE ENCUANTREN DENTRO DE LOS PATINADEROS Y DEMAS ESCENARIOS QUE SE LE ASIGNEN</t>
  </si>
  <si>
    <t>ADICION CPS#043 PRESTACION DE SERVICIOS DE APOYO A LA GESTION EFECTUANDO  MANTENIMIENTO; RIEGO Y PODA DE LA GRAMILLA DEL ESTADIO CENTENARIO ; ZONAS VERDES ALEDAÑAS Y JARDINERAS QUE SE ENCUENTREN DENTRO DE LOS PATINADEROS Y DEMAS ESCENARIOS QUE SE LE ASIGNEN</t>
  </si>
  <si>
    <t>ADICION CPS# 051 PRESTACION DE SERVICIOS DE APOYO A LA GESTION REALIZANDO SEGUIMIENTO DEL COMPONENTE AMBIENTAL EN LOS PROCESOS MISIONALES DEL AREA DE INFRAESTRUCTURA  DEL IMRD</t>
  </si>
  <si>
    <t>CPS#603</t>
  </si>
  <si>
    <t>PRESTACION DE SERVICIOS A LA GESTION COMO AUXILIAR DE MANTENIMIENTO Y ASEO DEL IMRD</t>
  </si>
  <si>
    <t>DESARROLLAR ACTIVIDADES COMO APOYO A LA COORDINACION DEL PROGRAMA  CLUBES DEPORTIVOS</t>
  </si>
  <si>
    <t>ADICION CPS# 174  PRESTACION DE SERVICIOS DE APOYO A LA GESTION COMO AUXILIAR DE MANTENIMIENTO Y ASEO DEL IMRD</t>
  </si>
  <si>
    <t>SASI-005-2023</t>
  </si>
  <si>
    <t>ADQUISICION DE MOBILIARIO URBANO Y ACCESORIOS PARA ESPACIOS PUBLICOS DEL MUNICIPIO DE SAN JOSE DE CUCUTA</t>
  </si>
  <si>
    <t>9 DIAS</t>
  </si>
  <si>
    <t>ADICION CPS# 554 DESRROLLAR LOS PROGRAMAS DE CICLOVIAS;  RECREOVIA Y CICLOPASEOS; ESPECIALMENTE ATENDIENDO LAS ACTIVIDADES  EJERCITACION FISICA COMO MONITOR</t>
  </si>
  <si>
    <t>ADICION CPS# 552 PRESTACION DE SERVICIOS DE APOYO A LA GESTION COMO AYUDANTE  Y/O AUXILIAR PARA EL MANTENIMIENTO Y REPARACION DE ESCENARIOS RECREODEPORTIVOS</t>
  </si>
  <si>
    <t>ADICION CPS# 045 PRESTACION DE SERVICIOS DE APOYO A LA GESTION COMO AYUDANTE  Y/O AUXILIAR PARA EL MANTENIMIENTO Y REPARACION DE ESCENARIOS RECREODEPORTIVOS</t>
  </si>
  <si>
    <t>ADICION CPS#426 PRESTACION DE SERVICIOS PROFESIONALES ESPECIALIZADOS EN LA  GESTION DE LOS PROCESOS Y LAS ACTIVIDADES DE PROMOCION; ORGANIZACION  Y SEGUIMIENTO DE LOS PRRGRAMAS QUE CONFORMAN EL PROYECTO DEPORTE SOCIAL COMUNIARIO DE LA SUBDIRECCION DE RECREACION Y DEPORTES DEL IMRD</t>
  </si>
  <si>
    <t>ADICION CPS#557 DESARROLLAR ACTIVIDADES EN LOS PROCESOS MISIONALES  DE INFRAESTRUCTURA DE LOS ESCENARIOS RECREODEPORTIVOS COMO INGENIERO CIVIL</t>
  </si>
  <si>
    <t>2 DIAS</t>
  </si>
  <si>
    <t>ADICION CPS#551 PRESTACION DE SERVICIOS  DE APOYO A LA GESTION COMO AUXILIAR MANTENIMIENTO Y ASEO DEL IMRD</t>
  </si>
  <si>
    <t>ADICION SAMC-010-2023  PRESTACION DE SERVICIOS DE VIGILANCIA; Y SEGURIDAD  PRIVADA PARA SALVAGUARDAR  LOS BIENE MUEBLES E INMUEBLES; DE LAS OFICINAS ADMINISTRATIVAS Y ESCENARIOS RECREODEPORTIVOS A CARGO DL IMRD</t>
  </si>
  <si>
    <t xml:space="preserve">SAMC-001-2023 ADIC </t>
  </si>
  <si>
    <t>SAMC-009-2023</t>
  </si>
  <si>
    <t xml:space="preserve">SAMC-010-2023 ADIC </t>
  </si>
  <si>
    <t>LP-003-2023 ADIC</t>
  </si>
  <si>
    <t xml:space="preserve">LP-006-2021 ADIC </t>
  </si>
  <si>
    <t>CPS#142 ADIC</t>
  </si>
  <si>
    <t>CPS#457</t>
  </si>
  <si>
    <t>CPS#380</t>
  </si>
  <si>
    <t>CONV-010-2023</t>
  </si>
  <si>
    <t>CMC-004-2023</t>
  </si>
  <si>
    <t>CPS#069</t>
  </si>
  <si>
    <t>CPS#300</t>
  </si>
  <si>
    <t xml:space="preserve">CMC-006-2023 ADIC </t>
  </si>
  <si>
    <t xml:space="preserve">CMC-002-2023 ADIC </t>
  </si>
  <si>
    <t>CMC-003-2023 ADIC</t>
  </si>
  <si>
    <t>CMC-011-2023 ADIC</t>
  </si>
  <si>
    <t>CMC-010-2023</t>
  </si>
  <si>
    <t>CONV-005-2023</t>
  </si>
  <si>
    <t>CONV-006-2023</t>
  </si>
  <si>
    <t>CONV-007-2023</t>
  </si>
  <si>
    <t>CONV-001-2023</t>
  </si>
  <si>
    <t>CONV-002-2023</t>
  </si>
  <si>
    <t>CONV-003-2023</t>
  </si>
  <si>
    <t>CONV-004-2023</t>
  </si>
  <si>
    <t>CONV-008-2023</t>
  </si>
  <si>
    <t>CONV-011-2023</t>
  </si>
  <si>
    <t>CONV-012-2023</t>
  </si>
  <si>
    <t>CONV-009-2023</t>
  </si>
  <si>
    <t>CPS#157 ADIC</t>
  </si>
  <si>
    <t>CPS#161 ADIC</t>
  </si>
  <si>
    <t>CPS#010 ADIC</t>
  </si>
  <si>
    <t>CPS#079 ADIC</t>
  </si>
  <si>
    <t>CPS#370 ADIC</t>
  </si>
  <si>
    <t>CPS#285 ADIC</t>
  </si>
  <si>
    <t>CPS#006 ADIC</t>
  </si>
  <si>
    <t>CPS#009 ADIC</t>
  </si>
  <si>
    <t xml:space="preserve">CPS#012 ADIC </t>
  </si>
  <si>
    <t xml:space="preserve">CPS#013 ADIC </t>
  </si>
  <si>
    <t>CPS#224 ADIC</t>
  </si>
  <si>
    <t>CPS#014 ADIC</t>
  </si>
  <si>
    <t xml:space="preserve">CPS#020 ADIC </t>
  </si>
  <si>
    <t xml:space="preserve">CPS#024 ADIC </t>
  </si>
  <si>
    <t xml:space="preserve">CPS#026 ADIC </t>
  </si>
  <si>
    <t xml:space="preserve">CPS#030 ADIC </t>
  </si>
  <si>
    <t xml:space="preserve">CPS#031 ADIC </t>
  </si>
  <si>
    <t xml:space="preserve">CPS#032 ADIC </t>
  </si>
  <si>
    <t xml:space="preserve">CPS#033 ADIC </t>
  </si>
  <si>
    <t xml:space="preserve">CPS#036 ADIC </t>
  </si>
  <si>
    <t xml:space="preserve">CPS#039 ADIC </t>
  </si>
  <si>
    <t xml:space="preserve">CPS#042 ADIC </t>
  </si>
  <si>
    <t xml:space="preserve">CPS#044 ADIC </t>
  </si>
  <si>
    <t xml:space="preserve">CPS#057 ADIC </t>
  </si>
  <si>
    <t xml:space="preserve">CPS#063 ADIC </t>
  </si>
  <si>
    <t xml:space="preserve">CPS#068 ADIC </t>
  </si>
  <si>
    <t xml:space="preserve">CPS#070 ADIC </t>
  </si>
  <si>
    <t xml:space="preserve">CPS#091 ADIC </t>
  </si>
  <si>
    <t xml:space="preserve">CPS#116 ADIC </t>
  </si>
  <si>
    <t xml:space="preserve">CPS#119 ADIC </t>
  </si>
  <si>
    <t xml:space="preserve">CPS#120 ADIC </t>
  </si>
  <si>
    <t xml:space="preserve">CPS#123 ADIC </t>
  </si>
  <si>
    <t xml:space="preserve">CPS#131 ADIC </t>
  </si>
  <si>
    <t xml:space="preserve">CPS#133 ADIC </t>
  </si>
  <si>
    <t xml:space="preserve">CPS#143 ADIC </t>
  </si>
  <si>
    <t xml:space="preserve">CPS#145 ADIC </t>
  </si>
  <si>
    <t xml:space="preserve">CPS#147 ADIC </t>
  </si>
  <si>
    <t xml:space="preserve">CPS#160 ADIC </t>
  </si>
  <si>
    <t xml:space="preserve">CPS#163 ADIC </t>
  </si>
  <si>
    <t xml:space="preserve">CPS#173 ADIC </t>
  </si>
  <si>
    <t xml:space="preserve">CPS#174 ADIC </t>
  </si>
  <si>
    <t xml:space="preserve">CPS#184 ADIC </t>
  </si>
  <si>
    <t xml:space="preserve">CPS#185 ADIC </t>
  </si>
  <si>
    <t xml:space="preserve">CPS#187 ADIC </t>
  </si>
  <si>
    <t xml:space="preserve">CPS#199 ADIC </t>
  </si>
  <si>
    <t xml:space="preserve">CPS#215 ADIC </t>
  </si>
  <si>
    <t xml:space="preserve">CPS#222 ADIC </t>
  </si>
  <si>
    <t xml:space="preserve">CPS#223 ADIC </t>
  </si>
  <si>
    <t xml:space="preserve">CPS#224 ADIC </t>
  </si>
  <si>
    <t xml:space="preserve">CPS#231 ADIC </t>
  </si>
  <si>
    <t xml:space="preserve">CPS#236 ADIC </t>
  </si>
  <si>
    <t xml:space="preserve">CPS#237 ADIC </t>
  </si>
  <si>
    <t xml:space="preserve">CPS#241 ADIC </t>
  </si>
  <si>
    <t xml:space="preserve">CPS#248 ADIC </t>
  </si>
  <si>
    <t xml:space="preserve">CPS#250 ADIC </t>
  </si>
  <si>
    <t xml:space="preserve">CPS#251 ADIC </t>
  </si>
  <si>
    <t xml:space="preserve">CPS#253 ADIC </t>
  </si>
  <si>
    <t xml:space="preserve">CPS#255 ADIC </t>
  </si>
  <si>
    <t xml:space="preserve">CPS#260 ADIC </t>
  </si>
  <si>
    <t xml:space="preserve">CPS#262 ADIC </t>
  </si>
  <si>
    <t xml:space="preserve">CPS#266 ADIC </t>
  </si>
  <si>
    <t xml:space="preserve">CPS#267 ADIC </t>
  </si>
  <si>
    <t>CPS#005</t>
  </si>
  <si>
    <t>CPS#009</t>
  </si>
  <si>
    <t>CPS#010</t>
  </si>
  <si>
    <t>CPS#011</t>
  </si>
  <si>
    <t>CPS#013</t>
  </si>
  <si>
    <t>CPS#014</t>
  </si>
  <si>
    <t>CPS#020</t>
  </si>
  <si>
    <t>CPS#024</t>
  </si>
  <si>
    <t>CPS#026</t>
  </si>
  <si>
    <t>CPS#028</t>
  </si>
  <si>
    <t>CPS#031</t>
  </si>
  <si>
    <t>CPS#032</t>
  </si>
  <si>
    <t>CPS#033</t>
  </si>
  <si>
    <t>CPS#035</t>
  </si>
  <si>
    <t>CPS#036</t>
  </si>
  <si>
    <t>CPS#037</t>
  </si>
  <si>
    <t>CPS#038</t>
  </si>
  <si>
    <t>CPS#039</t>
  </si>
  <si>
    <t>CPS#041</t>
  </si>
  <si>
    <t>CPS#043</t>
  </si>
  <si>
    <t>CPS#045</t>
  </si>
  <si>
    <t>CPS#052</t>
  </si>
  <si>
    <t>CPS#478</t>
  </si>
  <si>
    <t>CPS#029</t>
  </si>
  <si>
    <t>CPS#044</t>
  </si>
  <si>
    <t>CPS#054</t>
  </si>
  <si>
    <t>CPS#006</t>
  </si>
  <si>
    <t>CPS#012</t>
  </si>
  <si>
    <t>CPS#270 ADIC</t>
  </si>
  <si>
    <t>CPS#273 ADIC</t>
  </si>
  <si>
    <t>CPS#286 ADIC</t>
  </si>
  <si>
    <t>CPS#288 ADIC</t>
  </si>
  <si>
    <t>CPS#290 ADIC</t>
  </si>
  <si>
    <t>CPS#291 ADIC</t>
  </si>
  <si>
    <t>CPS#295 ADIC</t>
  </si>
  <si>
    <t>CPS#302 ADIC</t>
  </si>
  <si>
    <t>CPS#305 ADIC</t>
  </si>
  <si>
    <t>CPS#306 ADIC</t>
  </si>
  <si>
    <t>CPS#338 ADIC</t>
  </si>
  <si>
    <t>CPS#426 ADIC</t>
  </si>
  <si>
    <t>CPS#557 ADIC</t>
  </si>
  <si>
    <t>CPS#005 ADIC</t>
  </si>
  <si>
    <t>CPS#194 ADIC</t>
  </si>
  <si>
    <t>CPS#011 ADIC</t>
  </si>
  <si>
    <t>CPS#013 ADIC</t>
  </si>
  <si>
    <t>CPS#020 ADIC</t>
  </si>
  <si>
    <t>CPS#024 ADIC</t>
  </si>
  <si>
    <t>CPS#026 ADIC</t>
  </si>
  <si>
    <t>CPS#028 ADIC</t>
  </si>
  <si>
    <t>CPS#031 ADIC</t>
  </si>
  <si>
    <t>CPS#032 ADIC</t>
  </si>
  <si>
    <t>CPS#033 ADIC</t>
  </si>
  <si>
    <t>CPS#035 ADIC</t>
  </si>
  <si>
    <t>CPS#036 ADIC</t>
  </si>
  <si>
    <t>CPS#037 ADIC</t>
  </si>
  <si>
    <t>CPS#038 ADIC</t>
  </si>
  <si>
    <t>CPS#039 ADIC</t>
  </si>
  <si>
    <t>CPS#041 ADIC</t>
  </si>
  <si>
    <t>CPS#043 ADIC</t>
  </si>
  <si>
    <t>CPS#045 ADIC</t>
  </si>
  <si>
    <t>CPS#051 ADIC</t>
  </si>
  <si>
    <t>CPS#052 ADIC</t>
  </si>
  <si>
    <t>CPS#057 ADIC</t>
  </si>
  <si>
    <t>CPS#065 ADIC</t>
  </si>
  <si>
    <t>CPS#072 ADIC</t>
  </si>
  <si>
    <t>CPS#077 ADIC</t>
  </si>
  <si>
    <t>CPS#083 ADIC</t>
  </si>
  <si>
    <t>CPS#085 ADIC</t>
  </si>
  <si>
    <t>CPS#086 ADIC</t>
  </si>
  <si>
    <t>CPS#098 ADIC</t>
  </si>
  <si>
    <t>CPS#102 ADIC</t>
  </si>
  <si>
    <t>CPS#104 ADIC</t>
  </si>
  <si>
    <t>CPS#121 ADIC</t>
  </si>
  <si>
    <t>CPS#122 ADIC</t>
  </si>
  <si>
    <t>CPS#124 ADIC</t>
  </si>
  <si>
    <t>CPS#125 ADIC</t>
  </si>
  <si>
    <t>CPS#126 ADIC</t>
  </si>
  <si>
    <t>CPS#131 ADIC</t>
  </si>
  <si>
    <t>CPS#132 ADIC</t>
  </si>
  <si>
    <t>CPS#134 ADIC</t>
  </si>
  <si>
    <t>CPS#137 ADIC</t>
  </si>
  <si>
    <t>CPS#139 ADIC</t>
  </si>
  <si>
    <t>CPS#141 ADIC</t>
  </si>
  <si>
    <t>CPS#167 ADIC</t>
  </si>
  <si>
    <t>CPS#168 ADIC</t>
  </si>
  <si>
    <t>CPS#169 ADIC</t>
  </si>
  <si>
    <t>CPS#171 ADIC</t>
  </si>
  <si>
    <t>CPS#172 ADIC</t>
  </si>
  <si>
    <t>CPS#173 ADIC</t>
  </si>
  <si>
    <t>CPS#176 ADIC</t>
  </si>
  <si>
    <t>CPS#177 ADIC</t>
  </si>
  <si>
    <t>CPS#188 ADIC</t>
  </si>
  <si>
    <t>CPS#195 ADIC</t>
  </si>
  <si>
    <t>CPS#196 ADIC</t>
  </si>
  <si>
    <t>CPS#197 ADIC</t>
  </si>
  <si>
    <t>CPS#198 ADIC</t>
  </si>
  <si>
    <t>CPS#199 ADIC</t>
  </si>
  <si>
    <t>CPS#202 ADIC</t>
  </si>
  <si>
    <t>CPS#203 ADIC</t>
  </si>
  <si>
    <t>CPS#206 ADIC</t>
  </si>
  <si>
    <t>CPS#215 ADIC</t>
  </si>
  <si>
    <t>CPS#227 ADIC</t>
  </si>
  <si>
    <t>CPS#228 ADIC</t>
  </si>
  <si>
    <t>CPS#236 ADIC</t>
  </si>
  <si>
    <t>CPS#239 ADIC</t>
  </si>
  <si>
    <t>CPS#247 ADIC</t>
  </si>
  <si>
    <t>CPS#248 ADIC</t>
  </si>
  <si>
    <t>CPS#250 ADIC</t>
  </si>
  <si>
    <t>CPS#251 ADIC</t>
  </si>
  <si>
    <t>CPS#256 ADIC</t>
  </si>
  <si>
    <t>CPS#266 ADIC</t>
  </si>
  <si>
    <t>CPS#267 ADIC</t>
  </si>
  <si>
    <t>CPS#283 ADIC</t>
  </si>
  <si>
    <t>CPS#284 ADIC</t>
  </si>
  <si>
    <t>CPS#296 ADIC</t>
  </si>
  <si>
    <t>CPS#298 ADIC</t>
  </si>
  <si>
    <t>CPS#300 ADIC</t>
  </si>
  <si>
    <t>CPS#301 ADIC</t>
  </si>
  <si>
    <t>CPS#303 ADIC</t>
  </si>
  <si>
    <t>CPS#304 ADIC</t>
  </si>
  <si>
    <t>CPS#328 ADIC</t>
  </si>
  <si>
    <t>CPS#478 ADIC</t>
  </si>
  <si>
    <t>CPS#552 ADIC</t>
  </si>
  <si>
    <t>CPS#554 ADIC</t>
  </si>
  <si>
    <t>CPS#029 ADIC</t>
  </si>
  <si>
    <t>CPS#053 ADIC</t>
  </si>
  <si>
    <t>CPS#058 ADIC</t>
  </si>
  <si>
    <t>CPS#069 ADIC</t>
  </si>
  <si>
    <t>CPS#084 ADIC</t>
  </si>
  <si>
    <t>CPS#093 ADIC</t>
  </si>
  <si>
    <t>CPS#151 ADIC</t>
  </si>
  <si>
    <t>CPS#154 ADIC</t>
  </si>
  <si>
    <t>CPS#155 ADIC</t>
  </si>
  <si>
    <t>CPS#178 ADIC</t>
  </si>
  <si>
    <t>CPS#179 ADIC</t>
  </si>
  <si>
    <t>CPS#182 ADIC</t>
  </si>
  <si>
    <t>CPS#184 ADIC</t>
  </si>
  <si>
    <t>CPS#185 ADIC</t>
  </si>
  <si>
    <t>CPS#186 ADIC</t>
  </si>
  <si>
    <t>CPS#207 ADIC</t>
  </si>
  <si>
    <t>CPS#292 ADIC</t>
  </si>
  <si>
    <t>CPS#066 ADIC</t>
  </si>
  <si>
    <t>CPS#101 ADIC</t>
  </si>
  <si>
    <t>CPS#118 ADIC</t>
  </si>
  <si>
    <t>CPS#143 ADIC</t>
  </si>
  <si>
    <t>CPS#144 ADIC</t>
  </si>
  <si>
    <t>CPS#150 ADIC</t>
  </si>
  <si>
    <t>CPS#152 ADIC</t>
  </si>
  <si>
    <t>CPS#225 ADIC</t>
  </si>
  <si>
    <t>CPS#238 ADIC</t>
  </si>
  <si>
    <t>CPS#240 ADIC</t>
  </si>
  <si>
    <t>CPS#241 ADIC</t>
  </si>
  <si>
    <t>CPS#261 ADIC</t>
  </si>
  <si>
    <t>CPS#268 ADIC</t>
  </si>
  <si>
    <t>CPS#269 ADIC</t>
  </si>
  <si>
    <t>CPS#281 ADIC</t>
  </si>
  <si>
    <t>CPS#287 ADIC</t>
  </si>
  <si>
    <t>CPS#299 ADIC</t>
  </si>
  <si>
    <t>CPS#044 ADIC</t>
  </si>
  <si>
    <t>CPS#054 ADIC</t>
  </si>
  <si>
    <t>CPS#092 ADIC</t>
  </si>
  <si>
    <t>CPS#117 ADIC</t>
  </si>
  <si>
    <t>CPS#135 ADIC</t>
  </si>
  <si>
    <t>CPS#140 ADIC</t>
  </si>
  <si>
    <t>CPS#148 ADIC</t>
  </si>
  <si>
    <t>CPS#193 ADIC</t>
  </si>
  <si>
    <t>CPS#216 ADIC</t>
  </si>
  <si>
    <t>CPS#219 ADIC</t>
  </si>
  <si>
    <t>CPS#220 ADIC</t>
  </si>
  <si>
    <t>CPS#221 ADIC</t>
  </si>
  <si>
    <t>CPS#233 ADIC</t>
  </si>
  <si>
    <t>CPS#234 ADIC</t>
  </si>
  <si>
    <t>CPS#551 ADIC</t>
  </si>
  <si>
    <t>CPS#181 ADIC</t>
  </si>
  <si>
    <t>CPS#120 ADIC</t>
  </si>
  <si>
    <t>CPS#128 ADIC</t>
  </si>
  <si>
    <t>CPS#012 ADIC</t>
  </si>
  <si>
    <t>CPS#050 ADIC</t>
  </si>
  <si>
    <t>CPS#056 ADIC</t>
  </si>
  <si>
    <t>CPS#078 ADIC</t>
  </si>
  <si>
    <t>CPS#082 ADIC</t>
  </si>
  <si>
    <t>CPS#091 ADIC</t>
  </si>
  <si>
    <t>CPS#127 ADIC</t>
  </si>
  <si>
    <t>CPS#318 ADIC</t>
  </si>
  <si>
    <t>CPS#346 ADIC</t>
  </si>
  <si>
    <t>CPS#107 ADIC</t>
  </si>
  <si>
    <t>CPS#444 CES</t>
  </si>
  <si>
    <t>CPS#090</t>
  </si>
  <si>
    <t>CPS#573</t>
  </si>
  <si>
    <t>CPS#575</t>
  </si>
  <si>
    <t>CPS#323</t>
  </si>
  <si>
    <t>CPS#468</t>
  </si>
  <si>
    <t>CPS#479</t>
  </si>
  <si>
    <t>CPS#568</t>
  </si>
  <si>
    <t>CPS#571</t>
  </si>
  <si>
    <t>CPS#596</t>
  </si>
  <si>
    <t>CPS#604</t>
  </si>
  <si>
    <t>CPS#460</t>
  </si>
  <si>
    <t>CPS#368</t>
  </si>
  <si>
    <t>CPS#371</t>
  </si>
  <si>
    <t>CPS#372</t>
  </si>
  <si>
    <t>CPS#001</t>
  </si>
  <si>
    <t>CPS#023</t>
  </si>
  <si>
    <t>CPS#034</t>
  </si>
  <si>
    <t>CPS#015</t>
  </si>
  <si>
    <t>CPS#016</t>
  </si>
  <si>
    <t>CPS#018</t>
  </si>
  <si>
    <t>CPS#021</t>
  </si>
  <si>
    <t>CPS#025</t>
  </si>
  <si>
    <t>CPS#027</t>
  </si>
  <si>
    <t>CPS#030</t>
  </si>
  <si>
    <t>CPS#040</t>
  </si>
  <si>
    <t>CPS#042</t>
  </si>
  <si>
    <t>CPS#046</t>
  </si>
  <si>
    <t>CPS#047</t>
  </si>
  <si>
    <t>CPS#048</t>
  </si>
  <si>
    <t>CPS#049</t>
  </si>
  <si>
    <t>CPS#055</t>
  </si>
  <si>
    <t>CPS#272</t>
  </si>
  <si>
    <t>CPS#315</t>
  </si>
  <si>
    <t>CPS#316</t>
  </si>
  <si>
    <t>CPS#317</t>
  </si>
  <si>
    <t>CPS#405</t>
  </si>
  <si>
    <t>CPS#406</t>
  </si>
  <si>
    <t>CPS#407</t>
  </si>
  <si>
    <t>CPS#408</t>
  </si>
  <si>
    <t>CPS#409</t>
  </si>
  <si>
    <t>CPS#410</t>
  </si>
  <si>
    <t>CPS#411</t>
  </si>
  <si>
    <t>CPS#412</t>
  </si>
  <si>
    <t>CPS#453</t>
  </si>
  <si>
    <t>CPS#454</t>
  </si>
  <si>
    <t>CPS#458</t>
  </si>
  <si>
    <t>CPS#461</t>
  </si>
  <si>
    <t>CPS#531</t>
  </si>
  <si>
    <t>CPS#576</t>
  </si>
  <si>
    <t>CPS#599</t>
  </si>
  <si>
    <t>CPS#463</t>
  </si>
  <si>
    <t>CPS#474</t>
  </si>
  <si>
    <t>CPS#370 CES</t>
  </si>
  <si>
    <t>CPS#245</t>
  </si>
  <si>
    <t>CPS#180 ADIC</t>
  </si>
  <si>
    <t>CPS#002</t>
  </si>
  <si>
    <t>CPS#003</t>
  </si>
  <si>
    <t>CPS#004</t>
  </si>
  <si>
    <t>CPS#017 ADIC</t>
  </si>
  <si>
    <t>CPS#034 ADIC</t>
  </si>
  <si>
    <t>CPS#257 ADIC</t>
  </si>
  <si>
    <t>CPS#277 ADIC</t>
  </si>
  <si>
    <t>CPS#280 ADIC</t>
  </si>
  <si>
    <t>CPS#244 ADIC</t>
  </si>
  <si>
    <t>CPS#059 ADIC</t>
  </si>
  <si>
    <t>CPS#080 ADIC</t>
  </si>
  <si>
    <t>CPS#247 CES</t>
  </si>
  <si>
    <t>CPS#056 CES</t>
  </si>
  <si>
    <t>LP-002-2023 ADIC</t>
  </si>
  <si>
    <t>SAMC-011-2023</t>
  </si>
  <si>
    <t>LP-001-2022 ADIC</t>
  </si>
  <si>
    <t>LP-001-2023 ADIC</t>
  </si>
  <si>
    <t>VALOR T. CONTRATO</t>
  </si>
  <si>
    <t>CPS#149 ADIC</t>
  </si>
  <si>
    <t>CPS#187 ADIC</t>
  </si>
  <si>
    <t>CPS#253 ADIC</t>
  </si>
  <si>
    <t>CPS#278 ADIC</t>
  </si>
  <si>
    <t>CPS#279 ADIC</t>
  </si>
  <si>
    <t>CPS#426  ADIC</t>
  </si>
  <si>
    <t>CMC-010-2023 ADIC</t>
  </si>
  <si>
    <t>ADICION CPS#041 DESARROLLAR ACTIVIDADES COMO MAESTRO DE CONSTRUCCION PARA EL  MANTENIMIENTO Y REPARACION DE ESCENARIOS RECREODEPORTIVOS</t>
  </si>
  <si>
    <t>VALOR T. PAGADO</t>
  </si>
  <si>
    <t>11 MESES 25 D</t>
  </si>
  <si>
    <t>11 MESES 26 D</t>
  </si>
  <si>
    <t>11 M 20D</t>
  </si>
  <si>
    <t>11 MESES 15 D</t>
  </si>
  <si>
    <t>11 MESES 7 D</t>
  </si>
  <si>
    <t>1 MESES</t>
  </si>
  <si>
    <t>11 MESES 15 DIAS</t>
  </si>
  <si>
    <t>11 MESES 14D</t>
  </si>
  <si>
    <t>11 MESES 13 D</t>
  </si>
  <si>
    <t>11 MESES 1 D</t>
  </si>
  <si>
    <t>11 MESES 4 DIAS</t>
  </si>
  <si>
    <t>7 MESES 18 D</t>
  </si>
  <si>
    <t>1MES 18 DIAS</t>
  </si>
  <si>
    <t>VALOR INICIAL</t>
  </si>
  <si>
    <t>11 MESES 11 D</t>
  </si>
  <si>
    <t>11 MESES 12 D</t>
  </si>
  <si>
    <t>11 MESES 8 DIAS</t>
  </si>
  <si>
    <t>10 MESES 12 D</t>
  </si>
  <si>
    <t>10 MESES 12D</t>
  </si>
  <si>
    <t>10 MESES 15 D</t>
  </si>
  <si>
    <t>6 MESES 8 DIAS</t>
  </si>
  <si>
    <t>10 MESES 23 D</t>
  </si>
  <si>
    <t>10 MESES 10 DIAS</t>
  </si>
  <si>
    <t>10 MESES 22 DIAS</t>
  </si>
  <si>
    <t>8 MESES 23 DIAS</t>
  </si>
  <si>
    <t>10 MESES 21 DIAS</t>
  </si>
  <si>
    <t>10 MESES 8 DIAS</t>
  </si>
  <si>
    <t>8 MESES 15 DIAS</t>
  </si>
  <si>
    <t>8 MESES 11 DIAS</t>
  </si>
  <si>
    <t>7 MESES 15 D</t>
  </si>
  <si>
    <t>6 MESES 15 D</t>
  </si>
  <si>
    <t>1 MES 22 DIAS</t>
  </si>
  <si>
    <t>5 MESES 15 D</t>
  </si>
  <si>
    <t>4 MESES 15 D</t>
  </si>
  <si>
    <t>5 MESES 25 D</t>
  </si>
  <si>
    <t>6 MESES 25 D</t>
  </si>
  <si>
    <t>6 MESES 24 D</t>
  </si>
  <si>
    <t>5 MESES 18 D</t>
  </si>
  <si>
    <t>6 MESES 1 D</t>
  </si>
  <si>
    <t>1 MES 4 D</t>
  </si>
  <si>
    <t>1 MES 2 D</t>
  </si>
  <si>
    <t>4 MESES 11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</si>
</sst>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44" fontId="0" fillId="0" borderId="0" xfId="0" applyNumberFormat="1"/>
    <xf numFmtId="0" fontId="0" fillId="34" borderId="0" xfId="0" applyFill="1"/>
    <xf numFmtId="44" fontId="0" fillId="34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O1000"/>
  <sheetViews>
    <sheetView tabSelected="1" zoomScaleNormal="100" workbookViewId="0">
      <pane ySplit="6" topLeftCell="A470" activePane="bottomLeft" state="frozen"/>
      <selection pane="bottomLeft" activeCell="R951" sqref="R951"/>
    </sheetView>
  </sheetViews>
  <sheetFormatPr baseColWidth="10" defaultRowHeight="15" x14ac:dyDescent="0.25"/>
  <cols>
    <col min="1" max="1" width="22.7109375" customWidth="1"/>
    <col min="2" max="2" width="0.42578125" customWidth="1"/>
    <col min="3" max="3" width="14.42578125" customWidth="1"/>
    <col min="4" max="4" width="15.5703125" hidden="1" customWidth="1"/>
    <col min="5" max="5" width="21.7109375" customWidth="1"/>
    <col min="6" max="6" width="0.140625" customWidth="1"/>
    <col min="7" max="7" width="12.140625" hidden="1" customWidth="1"/>
    <col min="8" max="8" width="13.42578125" hidden="1" customWidth="1"/>
    <col min="9" max="9" width="15.85546875" customWidth="1"/>
    <col min="10" max="10" width="16.7109375" hidden="1" customWidth="1"/>
    <col min="11" max="11" width="16.7109375" customWidth="1"/>
    <col min="12" max="12" width="19.7109375" bestFit="1" customWidth="1"/>
    <col min="13" max="13" width="15.5703125" bestFit="1" customWidth="1"/>
    <col min="14" max="14" width="16.7109375" hidden="1" customWidth="1"/>
    <col min="15" max="15" width="15.5703125" bestFit="1" customWidth="1"/>
  </cols>
  <sheetData>
    <row r="2" spans="1:15" x14ac:dyDescent="0.25">
      <c r="A2" t="s">
        <v>0</v>
      </c>
    </row>
    <row r="3" spans="1:15" x14ac:dyDescent="0.25">
      <c r="A3" t="s">
        <v>1</v>
      </c>
    </row>
    <row r="4" spans="1:15" x14ac:dyDescent="0.25">
      <c r="A4" t="s">
        <v>2</v>
      </c>
    </row>
    <row r="6" spans="1:15" x14ac:dyDescent="0.25">
      <c r="A6" t="s">
        <v>3</v>
      </c>
      <c r="B6" t="s">
        <v>4</v>
      </c>
      <c r="C6" t="s">
        <v>5</v>
      </c>
      <c r="D6" t="s">
        <v>6</v>
      </c>
      <c r="E6" t="s">
        <v>7</v>
      </c>
      <c r="I6" t="s">
        <v>8</v>
      </c>
      <c r="J6" t="s">
        <v>9</v>
      </c>
      <c r="L6" t="s">
        <v>2182</v>
      </c>
      <c r="M6" t="s">
        <v>2159</v>
      </c>
      <c r="N6" t="s">
        <v>10</v>
      </c>
      <c r="O6" t="s">
        <v>2168</v>
      </c>
    </row>
    <row r="7" spans="1:15" hidden="1" x14ac:dyDescent="0.25">
      <c r="A7" t="s">
        <v>133</v>
      </c>
      <c r="B7" t="s">
        <v>134</v>
      </c>
      <c r="C7" t="s">
        <v>135</v>
      </c>
      <c r="D7" t="s">
        <v>1172</v>
      </c>
      <c r="E7" t="s">
        <v>136</v>
      </c>
      <c r="F7" t="s">
        <v>137</v>
      </c>
      <c r="G7" t="s">
        <v>138</v>
      </c>
      <c r="I7" t="s">
        <v>139</v>
      </c>
      <c r="J7">
        <v>26168224</v>
      </c>
      <c r="L7">
        <v>26168224</v>
      </c>
      <c r="N7">
        <v>26168223</v>
      </c>
    </row>
    <row r="8" spans="1:15" hidden="1" x14ac:dyDescent="0.25">
      <c r="A8" t="s">
        <v>1097</v>
      </c>
      <c r="B8" t="s">
        <v>101</v>
      </c>
      <c r="C8" t="s">
        <v>1511</v>
      </c>
      <c r="D8" t="s">
        <v>1172</v>
      </c>
      <c r="E8" t="s">
        <v>1512</v>
      </c>
      <c r="F8" t="s">
        <v>1174</v>
      </c>
      <c r="G8" t="s">
        <v>1175</v>
      </c>
      <c r="I8" t="s">
        <v>1149</v>
      </c>
      <c r="J8">
        <v>93333333</v>
      </c>
      <c r="L8">
        <v>93333333</v>
      </c>
      <c r="N8">
        <v>0</v>
      </c>
    </row>
    <row r="9" spans="1:15" hidden="1" x14ac:dyDescent="0.25">
      <c r="A9" t="s">
        <v>45</v>
      </c>
      <c r="B9" t="s">
        <v>46</v>
      </c>
      <c r="C9" t="s">
        <v>2157</v>
      </c>
      <c r="D9" t="s">
        <v>140</v>
      </c>
      <c r="E9" t="s">
        <v>169</v>
      </c>
      <c r="F9" t="s">
        <v>170</v>
      </c>
      <c r="G9" t="s">
        <v>171</v>
      </c>
      <c r="I9" t="s">
        <v>172</v>
      </c>
      <c r="J9">
        <v>163610520</v>
      </c>
      <c r="L9">
        <v>163610520</v>
      </c>
      <c r="N9">
        <v>163610520</v>
      </c>
    </row>
    <row r="10" spans="1:15" hidden="1" x14ac:dyDescent="0.25">
      <c r="A10" t="s">
        <v>100</v>
      </c>
      <c r="B10" t="s">
        <v>101</v>
      </c>
      <c r="C10" t="s">
        <v>1155</v>
      </c>
      <c r="D10" t="s">
        <v>140</v>
      </c>
      <c r="E10" t="s">
        <v>1156</v>
      </c>
      <c r="F10" t="s">
        <v>1157</v>
      </c>
      <c r="G10" t="s">
        <v>1158</v>
      </c>
      <c r="I10" t="s">
        <v>1159</v>
      </c>
      <c r="J10">
        <v>2772634286</v>
      </c>
      <c r="L10">
        <v>44229084</v>
      </c>
      <c r="N10">
        <v>44229084</v>
      </c>
    </row>
    <row r="11" spans="1:15" hidden="1" x14ac:dyDescent="0.25">
      <c r="A11" t="s">
        <v>45</v>
      </c>
      <c r="B11" t="s">
        <v>46</v>
      </c>
      <c r="C11" t="s">
        <v>1171</v>
      </c>
      <c r="D11" t="s">
        <v>1172</v>
      </c>
      <c r="E11" t="s">
        <v>1173</v>
      </c>
      <c r="F11" t="s">
        <v>1174</v>
      </c>
      <c r="G11" t="s">
        <v>1175</v>
      </c>
      <c r="I11" t="s">
        <v>523</v>
      </c>
      <c r="J11">
        <v>210000000</v>
      </c>
      <c r="L11">
        <v>210000000</v>
      </c>
      <c r="N11">
        <v>202535665</v>
      </c>
    </row>
    <row r="12" spans="1:15" hidden="1" x14ac:dyDescent="0.25">
      <c r="A12" t="s">
        <v>156</v>
      </c>
      <c r="B12" t="s">
        <v>157</v>
      </c>
      <c r="C12" t="s">
        <v>158</v>
      </c>
      <c r="D12" t="s">
        <v>159</v>
      </c>
      <c r="E12" t="s">
        <v>160</v>
      </c>
      <c r="F12" t="s">
        <v>161</v>
      </c>
      <c r="G12" t="s">
        <v>162</v>
      </c>
      <c r="I12" t="s">
        <v>163</v>
      </c>
      <c r="J12">
        <v>30905942</v>
      </c>
      <c r="L12">
        <v>30905942</v>
      </c>
      <c r="N12">
        <v>30905942</v>
      </c>
    </row>
    <row r="13" spans="1:15" hidden="1" x14ac:dyDescent="0.25">
      <c r="A13" t="s">
        <v>100</v>
      </c>
      <c r="B13" t="s">
        <v>101</v>
      </c>
      <c r="C13" t="s">
        <v>164</v>
      </c>
      <c r="D13" t="s">
        <v>159</v>
      </c>
      <c r="E13" t="s">
        <v>165</v>
      </c>
      <c r="F13" t="s">
        <v>166</v>
      </c>
      <c r="G13" t="s">
        <v>167</v>
      </c>
      <c r="I13" t="s">
        <v>168</v>
      </c>
      <c r="J13">
        <v>19402669</v>
      </c>
      <c r="L13">
        <v>19402669</v>
      </c>
      <c r="N13">
        <v>19402669</v>
      </c>
    </row>
    <row r="14" spans="1:15" hidden="1" x14ac:dyDescent="0.25">
      <c r="A14" t="s">
        <v>100</v>
      </c>
      <c r="B14" t="s">
        <v>101</v>
      </c>
      <c r="C14" t="s">
        <v>1823</v>
      </c>
      <c r="D14" t="s">
        <v>159</v>
      </c>
      <c r="E14" t="s">
        <v>539</v>
      </c>
      <c r="F14" t="s">
        <v>166</v>
      </c>
      <c r="G14" t="s">
        <v>167</v>
      </c>
      <c r="I14" t="s">
        <v>146</v>
      </c>
      <c r="J14">
        <v>9701334</v>
      </c>
      <c r="L14">
        <v>9701334</v>
      </c>
      <c r="N14">
        <v>9701334</v>
      </c>
    </row>
    <row r="15" spans="1:15" hidden="1" x14ac:dyDescent="0.25">
      <c r="A15" t="s">
        <v>376</v>
      </c>
      <c r="B15" t="s">
        <v>377</v>
      </c>
      <c r="C15" t="s">
        <v>544</v>
      </c>
      <c r="D15" t="s">
        <v>159</v>
      </c>
      <c r="E15" t="s">
        <v>378</v>
      </c>
      <c r="F15" t="s">
        <v>379</v>
      </c>
      <c r="G15" t="s">
        <v>380</v>
      </c>
      <c r="I15" t="s">
        <v>381</v>
      </c>
      <c r="J15">
        <v>24501567</v>
      </c>
      <c r="L15">
        <v>24501567</v>
      </c>
      <c r="N15">
        <v>24501567</v>
      </c>
    </row>
    <row r="16" spans="1:15" hidden="1" x14ac:dyDescent="0.25">
      <c r="A16" t="s">
        <v>100</v>
      </c>
      <c r="B16" t="s">
        <v>101</v>
      </c>
      <c r="C16" t="s">
        <v>1824</v>
      </c>
      <c r="D16" t="s">
        <v>159</v>
      </c>
      <c r="E16" t="s">
        <v>545</v>
      </c>
      <c r="F16" t="s">
        <v>379</v>
      </c>
      <c r="G16" t="s">
        <v>380</v>
      </c>
      <c r="I16" t="s">
        <v>546</v>
      </c>
      <c r="J16">
        <v>5498433</v>
      </c>
      <c r="L16">
        <v>5498433</v>
      </c>
      <c r="N16">
        <v>5496610</v>
      </c>
    </row>
    <row r="17" spans="1:14" hidden="1" x14ac:dyDescent="0.25">
      <c r="A17" t="s">
        <v>376</v>
      </c>
      <c r="B17" t="s">
        <v>377</v>
      </c>
      <c r="C17" t="s">
        <v>1819</v>
      </c>
      <c r="D17" t="s">
        <v>159</v>
      </c>
      <c r="E17" t="s">
        <v>540</v>
      </c>
      <c r="F17" t="s">
        <v>541</v>
      </c>
      <c r="G17" t="s">
        <v>542</v>
      </c>
      <c r="I17" t="s">
        <v>543</v>
      </c>
      <c r="J17">
        <v>27662973</v>
      </c>
      <c r="L17">
        <v>27662973</v>
      </c>
      <c r="N17">
        <v>27662972</v>
      </c>
    </row>
    <row r="18" spans="1:14" hidden="1" x14ac:dyDescent="0.25">
      <c r="A18" t="s">
        <v>376</v>
      </c>
      <c r="B18" t="s">
        <v>377</v>
      </c>
      <c r="C18" t="s">
        <v>593</v>
      </c>
      <c r="D18" t="s">
        <v>159</v>
      </c>
      <c r="E18" t="s">
        <v>594</v>
      </c>
      <c r="F18" t="s">
        <v>595</v>
      </c>
      <c r="G18" t="s">
        <v>596</v>
      </c>
      <c r="I18" t="s">
        <v>597</v>
      </c>
      <c r="J18">
        <v>29965529</v>
      </c>
      <c r="L18">
        <v>29965529</v>
      </c>
      <c r="N18">
        <v>29965529</v>
      </c>
    </row>
    <row r="19" spans="1:14" hidden="1" x14ac:dyDescent="0.25">
      <c r="A19" t="s">
        <v>309</v>
      </c>
      <c r="B19" t="s">
        <v>310</v>
      </c>
      <c r="C19" t="s">
        <v>693</v>
      </c>
      <c r="D19" t="s">
        <v>159</v>
      </c>
      <c r="E19" t="s">
        <v>694</v>
      </c>
      <c r="F19" t="s">
        <v>695</v>
      </c>
      <c r="G19" t="s">
        <v>696</v>
      </c>
      <c r="I19" t="s">
        <v>697</v>
      </c>
      <c r="J19">
        <v>30000000</v>
      </c>
      <c r="L19">
        <v>30000000</v>
      </c>
      <c r="N19">
        <v>30000000</v>
      </c>
    </row>
    <row r="20" spans="1:14" hidden="1" x14ac:dyDescent="0.25">
      <c r="A20" t="s">
        <v>309</v>
      </c>
      <c r="B20" t="s">
        <v>310</v>
      </c>
      <c r="C20" t="s">
        <v>1822</v>
      </c>
      <c r="D20" t="s">
        <v>159</v>
      </c>
      <c r="E20" t="s">
        <v>775</v>
      </c>
      <c r="F20" t="s">
        <v>695</v>
      </c>
      <c r="G20" t="s">
        <v>696</v>
      </c>
      <c r="I20" t="s">
        <v>776</v>
      </c>
      <c r="J20">
        <v>15000000</v>
      </c>
      <c r="L20">
        <v>15000000</v>
      </c>
      <c r="N20">
        <v>15000000</v>
      </c>
    </row>
    <row r="21" spans="1:14" hidden="1" x14ac:dyDescent="0.25">
      <c r="A21" t="s">
        <v>156</v>
      </c>
      <c r="B21" t="s">
        <v>157</v>
      </c>
      <c r="C21" t="s">
        <v>781</v>
      </c>
      <c r="D21" t="s">
        <v>159</v>
      </c>
      <c r="E21" t="s">
        <v>782</v>
      </c>
      <c r="F21" t="s">
        <v>783</v>
      </c>
      <c r="G21" t="s">
        <v>784</v>
      </c>
      <c r="I21" t="s">
        <v>23</v>
      </c>
      <c r="J21">
        <v>32000000</v>
      </c>
      <c r="L21">
        <v>32000000</v>
      </c>
      <c r="N21">
        <v>31999999</v>
      </c>
    </row>
    <row r="22" spans="1:14" hidden="1" x14ac:dyDescent="0.25">
      <c r="A22" t="s">
        <v>712</v>
      </c>
      <c r="B22" t="s">
        <v>713</v>
      </c>
      <c r="C22" t="s">
        <v>777</v>
      </c>
      <c r="D22" t="s">
        <v>159</v>
      </c>
      <c r="E22" t="s">
        <v>778</v>
      </c>
      <c r="F22" t="s">
        <v>779</v>
      </c>
      <c r="G22" t="s">
        <v>780</v>
      </c>
      <c r="I22" t="s">
        <v>711</v>
      </c>
      <c r="J22">
        <v>29984500</v>
      </c>
      <c r="L22">
        <v>29984500</v>
      </c>
      <c r="N22">
        <v>29984500</v>
      </c>
    </row>
    <row r="23" spans="1:14" hidden="1" x14ac:dyDescent="0.25">
      <c r="A23" t="s">
        <v>309</v>
      </c>
      <c r="B23" t="s">
        <v>310</v>
      </c>
      <c r="C23" t="s">
        <v>1826</v>
      </c>
      <c r="D23" t="s">
        <v>159</v>
      </c>
      <c r="E23" t="s">
        <v>1144</v>
      </c>
      <c r="F23" t="s">
        <v>695</v>
      </c>
      <c r="G23" t="s">
        <v>696</v>
      </c>
      <c r="I23" t="s">
        <v>1145</v>
      </c>
      <c r="J23">
        <v>19990000</v>
      </c>
      <c r="L23">
        <v>19990000</v>
      </c>
      <c r="N23">
        <v>19990000</v>
      </c>
    </row>
    <row r="24" spans="1:14" hidden="1" x14ac:dyDescent="0.25">
      <c r="A24" t="s">
        <v>1180</v>
      </c>
      <c r="B24" t="s">
        <v>1181</v>
      </c>
      <c r="C24" t="s">
        <v>1182</v>
      </c>
      <c r="D24" t="s">
        <v>159</v>
      </c>
      <c r="E24" t="s">
        <v>1183</v>
      </c>
      <c r="F24" t="s">
        <v>1184</v>
      </c>
      <c r="G24" t="s">
        <v>1185</v>
      </c>
      <c r="I24" t="s">
        <v>711</v>
      </c>
      <c r="J24">
        <v>15841300</v>
      </c>
      <c r="L24">
        <v>15841300</v>
      </c>
      <c r="N24">
        <v>15841300</v>
      </c>
    </row>
    <row r="25" spans="1:14" hidden="1" x14ac:dyDescent="0.25">
      <c r="A25" t="s">
        <v>1464</v>
      </c>
      <c r="B25" t="s">
        <v>204</v>
      </c>
      <c r="C25" t="s">
        <v>1465</v>
      </c>
      <c r="D25" t="s">
        <v>159</v>
      </c>
      <c r="E25" t="s">
        <v>1466</v>
      </c>
      <c r="F25" t="s">
        <v>1467</v>
      </c>
      <c r="G25" t="s">
        <v>1468</v>
      </c>
      <c r="I25" t="s">
        <v>315</v>
      </c>
      <c r="J25">
        <v>26270000</v>
      </c>
      <c r="L25">
        <v>26270000</v>
      </c>
      <c r="N25">
        <v>26270000</v>
      </c>
    </row>
    <row r="26" spans="1:14" hidden="1" x14ac:dyDescent="0.25">
      <c r="A26" t="s">
        <v>1567</v>
      </c>
      <c r="B26" t="s">
        <v>310</v>
      </c>
      <c r="C26" t="s">
        <v>1611</v>
      </c>
      <c r="D26" t="s">
        <v>159</v>
      </c>
      <c r="E26" t="s">
        <v>1612</v>
      </c>
      <c r="F26" t="s">
        <v>1613</v>
      </c>
      <c r="G26" t="s">
        <v>1614</v>
      </c>
      <c r="I26" t="s">
        <v>1462</v>
      </c>
      <c r="J26">
        <v>32000000</v>
      </c>
      <c r="L26">
        <v>32000000</v>
      </c>
      <c r="N26">
        <v>32000000</v>
      </c>
    </row>
    <row r="27" spans="1:14" hidden="1" x14ac:dyDescent="0.25">
      <c r="A27" t="s">
        <v>1642</v>
      </c>
      <c r="B27" t="s">
        <v>849</v>
      </c>
      <c r="C27" t="s">
        <v>1643</v>
      </c>
      <c r="D27" t="s">
        <v>159</v>
      </c>
      <c r="E27" t="s">
        <v>1644</v>
      </c>
      <c r="F27" t="s">
        <v>1184</v>
      </c>
      <c r="G27" t="s">
        <v>1185</v>
      </c>
      <c r="I27" t="s">
        <v>168</v>
      </c>
      <c r="J27">
        <v>14802000</v>
      </c>
      <c r="L27">
        <v>14802000</v>
      </c>
      <c r="N27">
        <v>14597000</v>
      </c>
    </row>
    <row r="28" spans="1:14" hidden="1" x14ac:dyDescent="0.25">
      <c r="A28" t="s">
        <v>309</v>
      </c>
      <c r="B28" t="s">
        <v>310</v>
      </c>
      <c r="C28" t="s">
        <v>1830</v>
      </c>
      <c r="D28" t="s">
        <v>311</v>
      </c>
      <c r="E28" t="s">
        <v>316</v>
      </c>
      <c r="F28" t="s">
        <v>317</v>
      </c>
      <c r="G28" t="s">
        <v>318</v>
      </c>
      <c r="I28" t="s">
        <v>319</v>
      </c>
      <c r="J28">
        <v>15015000</v>
      </c>
      <c r="L28">
        <v>15015000</v>
      </c>
      <c r="N28">
        <v>15015000</v>
      </c>
    </row>
    <row r="29" spans="1:14" hidden="1" x14ac:dyDescent="0.25">
      <c r="A29" t="s">
        <v>309</v>
      </c>
      <c r="B29" t="s">
        <v>310</v>
      </c>
      <c r="C29" t="s">
        <v>1831</v>
      </c>
      <c r="D29" t="s">
        <v>311</v>
      </c>
      <c r="E29" t="s">
        <v>312</v>
      </c>
      <c r="F29" t="s">
        <v>313</v>
      </c>
      <c r="G29" t="s">
        <v>314</v>
      </c>
      <c r="I29" t="s">
        <v>315</v>
      </c>
      <c r="J29">
        <v>15015000</v>
      </c>
      <c r="L29">
        <v>15015000</v>
      </c>
      <c r="N29">
        <v>15015000</v>
      </c>
    </row>
    <row r="30" spans="1:14" hidden="1" x14ac:dyDescent="0.25">
      <c r="A30" t="s">
        <v>309</v>
      </c>
      <c r="B30" t="s">
        <v>310</v>
      </c>
      <c r="C30" t="s">
        <v>1832</v>
      </c>
      <c r="D30" t="s">
        <v>311</v>
      </c>
      <c r="E30" t="s">
        <v>547</v>
      </c>
      <c r="F30" t="s">
        <v>548</v>
      </c>
      <c r="G30" t="s">
        <v>549</v>
      </c>
      <c r="I30" t="s">
        <v>550</v>
      </c>
      <c r="J30">
        <v>16982000</v>
      </c>
      <c r="L30">
        <v>16982000</v>
      </c>
      <c r="N30">
        <v>16982000</v>
      </c>
    </row>
    <row r="31" spans="1:14" hidden="1" x14ac:dyDescent="0.25">
      <c r="A31" t="s">
        <v>309</v>
      </c>
      <c r="B31" t="s">
        <v>310</v>
      </c>
      <c r="C31" t="s">
        <v>1833</v>
      </c>
      <c r="D31" t="s">
        <v>311</v>
      </c>
      <c r="E31" t="s">
        <v>551</v>
      </c>
      <c r="F31" t="s">
        <v>552</v>
      </c>
      <c r="G31" t="s">
        <v>553</v>
      </c>
      <c r="I31" t="s">
        <v>550</v>
      </c>
      <c r="J31">
        <v>16450000</v>
      </c>
      <c r="L31">
        <v>16450000</v>
      </c>
      <c r="N31">
        <v>16450000</v>
      </c>
    </row>
    <row r="32" spans="1:14" hidden="1" x14ac:dyDescent="0.25">
      <c r="A32" t="s">
        <v>309</v>
      </c>
      <c r="B32" t="s">
        <v>310</v>
      </c>
      <c r="C32" t="s">
        <v>1827</v>
      </c>
      <c r="D32" t="s">
        <v>311</v>
      </c>
      <c r="E32" t="s">
        <v>708</v>
      </c>
      <c r="F32" t="s">
        <v>709</v>
      </c>
      <c r="G32" t="s">
        <v>710</v>
      </c>
      <c r="I32" t="s">
        <v>711</v>
      </c>
      <c r="J32">
        <v>19320000</v>
      </c>
      <c r="L32">
        <v>19320000</v>
      </c>
      <c r="N32">
        <v>19320000</v>
      </c>
    </row>
    <row r="33" spans="1:15" hidden="1" x14ac:dyDescent="0.25">
      <c r="A33" t="s">
        <v>309</v>
      </c>
      <c r="B33" t="s">
        <v>310</v>
      </c>
      <c r="C33" t="s">
        <v>1828</v>
      </c>
      <c r="D33" t="s">
        <v>311</v>
      </c>
      <c r="E33" t="s">
        <v>742</v>
      </c>
      <c r="F33" t="s">
        <v>743</v>
      </c>
      <c r="G33" t="s">
        <v>744</v>
      </c>
      <c r="I33" t="s">
        <v>745</v>
      </c>
      <c r="J33">
        <v>24500000</v>
      </c>
      <c r="L33">
        <v>24500000</v>
      </c>
      <c r="N33">
        <v>24500000</v>
      </c>
    </row>
    <row r="34" spans="1:15" hidden="1" x14ac:dyDescent="0.25">
      <c r="A34" t="s">
        <v>186</v>
      </c>
      <c r="B34" t="s">
        <v>187</v>
      </c>
      <c r="C34" t="s">
        <v>1829</v>
      </c>
      <c r="D34" t="s">
        <v>311</v>
      </c>
      <c r="E34" t="s">
        <v>739</v>
      </c>
      <c r="F34" t="s">
        <v>740</v>
      </c>
      <c r="G34" t="s">
        <v>741</v>
      </c>
      <c r="I34" t="s">
        <v>550</v>
      </c>
      <c r="J34">
        <v>35000000</v>
      </c>
      <c r="L34">
        <v>35000000</v>
      </c>
      <c r="N34">
        <v>35000000</v>
      </c>
    </row>
    <row r="35" spans="1:15" hidden="1" x14ac:dyDescent="0.25">
      <c r="A35" t="s">
        <v>309</v>
      </c>
      <c r="B35" t="s">
        <v>310</v>
      </c>
      <c r="C35" t="s">
        <v>1834</v>
      </c>
      <c r="D35" t="s">
        <v>311</v>
      </c>
      <c r="E35" t="s">
        <v>785</v>
      </c>
      <c r="F35" t="s">
        <v>786</v>
      </c>
      <c r="G35" t="s">
        <v>787</v>
      </c>
      <c r="I35" t="s">
        <v>788</v>
      </c>
      <c r="J35">
        <v>15652000</v>
      </c>
      <c r="L35">
        <v>15652000</v>
      </c>
      <c r="N35">
        <v>15652000</v>
      </c>
    </row>
    <row r="36" spans="1:15" hidden="1" x14ac:dyDescent="0.25">
      <c r="A36" t="s">
        <v>309</v>
      </c>
      <c r="B36" t="s">
        <v>310</v>
      </c>
      <c r="C36" t="s">
        <v>1837</v>
      </c>
      <c r="D36" t="s">
        <v>311</v>
      </c>
      <c r="E36" t="s">
        <v>833</v>
      </c>
      <c r="F36" t="s">
        <v>834</v>
      </c>
      <c r="G36" t="s">
        <v>835</v>
      </c>
      <c r="I36" t="s">
        <v>550</v>
      </c>
      <c r="J36">
        <v>7000000</v>
      </c>
      <c r="L36">
        <v>7000000</v>
      </c>
      <c r="N36">
        <v>7000000</v>
      </c>
    </row>
    <row r="37" spans="1:15" hidden="1" x14ac:dyDescent="0.25">
      <c r="A37" t="s">
        <v>309</v>
      </c>
      <c r="B37" t="s">
        <v>310</v>
      </c>
      <c r="C37" t="s">
        <v>1818</v>
      </c>
      <c r="D37" t="s">
        <v>311</v>
      </c>
      <c r="E37" t="s">
        <v>836</v>
      </c>
      <c r="F37" t="s">
        <v>837</v>
      </c>
      <c r="G37" t="s">
        <v>838</v>
      </c>
      <c r="I37" t="s">
        <v>745</v>
      </c>
      <c r="J37">
        <v>8400000</v>
      </c>
      <c r="L37">
        <v>8400000</v>
      </c>
      <c r="N37">
        <v>8400000</v>
      </c>
    </row>
    <row r="38" spans="1:15" hidden="1" x14ac:dyDescent="0.25">
      <c r="A38" t="s">
        <v>309</v>
      </c>
      <c r="B38" t="s">
        <v>310</v>
      </c>
      <c r="C38" t="s">
        <v>1835</v>
      </c>
      <c r="D38" t="s">
        <v>311</v>
      </c>
      <c r="E38" t="s">
        <v>964</v>
      </c>
      <c r="F38" t="s">
        <v>965</v>
      </c>
      <c r="G38" t="s">
        <v>966</v>
      </c>
      <c r="I38" t="s">
        <v>967</v>
      </c>
      <c r="J38">
        <v>6000000</v>
      </c>
      <c r="L38">
        <v>6000000</v>
      </c>
      <c r="N38">
        <v>6000000</v>
      </c>
    </row>
    <row r="39" spans="1:15" hidden="1" x14ac:dyDescent="0.25">
      <c r="A39" t="s">
        <v>309</v>
      </c>
      <c r="B39" t="s">
        <v>310</v>
      </c>
      <c r="C39" t="s">
        <v>1836</v>
      </c>
      <c r="D39" t="s">
        <v>311</v>
      </c>
      <c r="E39" t="s">
        <v>983</v>
      </c>
      <c r="F39" t="s">
        <v>984</v>
      </c>
      <c r="G39" t="s">
        <v>985</v>
      </c>
      <c r="I39" t="s">
        <v>967</v>
      </c>
      <c r="J39">
        <v>5040000</v>
      </c>
      <c r="L39">
        <v>5040000</v>
      </c>
      <c r="N39">
        <v>5040000</v>
      </c>
    </row>
    <row r="40" spans="1:15" hidden="1" x14ac:dyDescent="0.25">
      <c r="A40" t="s">
        <v>309</v>
      </c>
      <c r="B40" t="s">
        <v>310</v>
      </c>
      <c r="C40" t="s">
        <v>1000</v>
      </c>
      <c r="D40" t="s">
        <v>311</v>
      </c>
      <c r="E40" t="s">
        <v>1001</v>
      </c>
      <c r="F40" t="s">
        <v>1002</v>
      </c>
      <c r="G40" t="s">
        <v>1003</v>
      </c>
      <c r="I40" t="s">
        <v>315</v>
      </c>
      <c r="J40">
        <v>15440000</v>
      </c>
      <c r="L40">
        <v>15440000</v>
      </c>
      <c r="N40">
        <v>15440000</v>
      </c>
    </row>
    <row r="41" spans="1:15" hidden="1" x14ac:dyDescent="0.25">
      <c r="A41" t="s">
        <v>1567</v>
      </c>
      <c r="B41" t="s">
        <v>310</v>
      </c>
      <c r="C41" t="s">
        <v>845</v>
      </c>
      <c r="D41" t="s">
        <v>311</v>
      </c>
      <c r="E41" t="s">
        <v>1568</v>
      </c>
      <c r="F41" t="s">
        <v>1569</v>
      </c>
      <c r="G41" t="s">
        <v>1570</v>
      </c>
      <c r="I41" t="s">
        <v>1571</v>
      </c>
      <c r="J41">
        <v>82656000</v>
      </c>
      <c r="L41">
        <v>82656000</v>
      </c>
      <c r="N41">
        <v>82656000</v>
      </c>
    </row>
    <row r="42" spans="1:15" x14ac:dyDescent="0.25">
      <c r="A42" s="3" t="s">
        <v>11</v>
      </c>
      <c r="B42" t="s">
        <v>12</v>
      </c>
      <c r="C42" s="3" t="s">
        <v>2101</v>
      </c>
      <c r="D42" t="s">
        <v>13</v>
      </c>
      <c r="E42" s="3" t="s">
        <v>14</v>
      </c>
      <c r="F42" s="3"/>
      <c r="H42">
        <v>3</v>
      </c>
      <c r="I42" s="3" t="s">
        <v>15</v>
      </c>
      <c r="J42" s="4">
        <v>57280000</v>
      </c>
      <c r="K42" s="4" t="s">
        <v>15</v>
      </c>
      <c r="L42" s="4">
        <v>57280000</v>
      </c>
      <c r="M42" s="4">
        <f>L42</f>
        <v>57280000</v>
      </c>
      <c r="N42" s="2">
        <v>57280000</v>
      </c>
      <c r="O42" s="4">
        <f>N42</f>
        <v>57280000</v>
      </c>
    </row>
    <row r="43" spans="1:15" x14ac:dyDescent="0.25">
      <c r="A43" s="3" t="s">
        <v>11</v>
      </c>
      <c r="B43" t="s">
        <v>12</v>
      </c>
      <c r="C43" s="3" t="s">
        <v>2142</v>
      </c>
      <c r="D43" t="s">
        <v>13</v>
      </c>
      <c r="E43" s="3" t="s">
        <v>16</v>
      </c>
      <c r="F43" s="3"/>
      <c r="H43">
        <v>8</v>
      </c>
      <c r="I43" s="3" t="s">
        <v>17</v>
      </c>
      <c r="J43" s="4">
        <v>57280000</v>
      </c>
      <c r="K43" s="4" t="s">
        <v>17</v>
      </c>
      <c r="L43" s="4">
        <v>57280000</v>
      </c>
      <c r="M43" s="4">
        <f>L43</f>
        <v>57280000</v>
      </c>
      <c r="N43" s="2">
        <v>57280000</v>
      </c>
      <c r="O43" s="4">
        <f>N43</f>
        <v>57280000</v>
      </c>
    </row>
    <row r="44" spans="1:15" x14ac:dyDescent="0.25">
      <c r="A44" s="3" t="s">
        <v>11</v>
      </c>
      <c r="B44" t="s">
        <v>12</v>
      </c>
      <c r="C44" s="3" t="s">
        <v>2143</v>
      </c>
      <c r="D44" t="s">
        <v>13</v>
      </c>
      <c r="E44" s="3" t="s">
        <v>18</v>
      </c>
      <c r="F44" s="3"/>
      <c r="H44">
        <v>3</v>
      </c>
      <c r="I44" s="3" t="s">
        <v>19</v>
      </c>
      <c r="J44" s="4">
        <v>57280000</v>
      </c>
      <c r="K44" s="4" t="s">
        <v>19</v>
      </c>
      <c r="L44" s="4">
        <v>57280000</v>
      </c>
      <c r="M44" s="4">
        <f>L44</f>
        <v>57280000</v>
      </c>
      <c r="N44" s="2">
        <v>57280000</v>
      </c>
      <c r="O44" s="4">
        <f>N44</f>
        <v>57280000</v>
      </c>
    </row>
    <row r="45" spans="1:15" x14ac:dyDescent="0.25">
      <c r="A45" s="3" t="s">
        <v>11</v>
      </c>
      <c r="B45" t="s">
        <v>12</v>
      </c>
      <c r="C45" s="3" t="s">
        <v>2144</v>
      </c>
      <c r="D45" t="s">
        <v>13</v>
      </c>
      <c r="E45" s="3" t="s">
        <v>20</v>
      </c>
      <c r="F45" s="3"/>
      <c r="H45">
        <v>1</v>
      </c>
      <c r="I45" s="3" t="s">
        <v>19</v>
      </c>
      <c r="J45" s="4">
        <v>34606667</v>
      </c>
      <c r="K45" s="4" t="s">
        <v>19</v>
      </c>
      <c r="L45" s="4">
        <v>34606667</v>
      </c>
      <c r="M45" s="4">
        <f>L45</f>
        <v>34606667</v>
      </c>
      <c r="N45" s="2">
        <v>34606667</v>
      </c>
      <c r="O45" s="4">
        <f>N45</f>
        <v>34606667</v>
      </c>
    </row>
    <row r="46" spans="1:15" x14ac:dyDescent="0.25">
      <c r="A46" s="3" t="s">
        <v>11</v>
      </c>
      <c r="B46" t="s">
        <v>12</v>
      </c>
      <c r="C46" s="3" t="s">
        <v>1900</v>
      </c>
      <c r="D46" t="s">
        <v>13</v>
      </c>
      <c r="E46" s="3" t="s">
        <v>21</v>
      </c>
      <c r="F46" s="3"/>
      <c r="H46">
        <v>1</v>
      </c>
      <c r="I46" s="3" t="s">
        <v>23</v>
      </c>
      <c r="J46" s="4">
        <v>20000000</v>
      </c>
      <c r="K46" s="4" t="s">
        <v>2169</v>
      </c>
      <c r="L46" s="4">
        <v>20000000</v>
      </c>
      <c r="M46" s="4">
        <f>SUM(L46+L47+L48)</f>
        <v>29583333</v>
      </c>
      <c r="N46" s="2">
        <v>20000000</v>
      </c>
      <c r="O46" s="4">
        <f>SUM(N46+N47+N48)</f>
        <v>29583333</v>
      </c>
    </row>
    <row r="47" spans="1:15" hidden="1" x14ac:dyDescent="0.25">
      <c r="A47" t="s">
        <v>11</v>
      </c>
      <c r="B47" t="s">
        <v>12</v>
      </c>
      <c r="C47" t="s">
        <v>1941</v>
      </c>
      <c r="D47" t="s">
        <v>13</v>
      </c>
      <c r="E47" t="s">
        <v>1482</v>
      </c>
      <c r="F47" t="s">
        <v>22</v>
      </c>
      <c r="G47">
        <v>1090383313</v>
      </c>
      <c r="H47">
        <v>1</v>
      </c>
      <c r="I47" t="s">
        <v>1483</v>
      </c>
      <c r="J47" s="2">
        <v>4583333</v>
      </c>
      <c r="K47" s="2"/>
      <c r="L47" s="2">
        <v>4583333</v>
      </c>
      <c r="M47" s="2"/>
      <c r="N47" s="2">
        <v>4583333</v>
      </c>
      <c r="O47" s="2"/>
    </row>
    <row r="48" spans="1:15" hidden="1" x14ac:dyDescent="0.25">
      <c r="A48" t="s">
        <v>11</v>
      </c>
      <c r="B48" t="s">
        <v>12</v>
      </c>
      <c r="C48" t="s">
        <v>1941</v>
      </c>
      <c r="D48" t="s">
        <v>13</v>
      </c>
      <c r="E48" t="s">
        <v>1264</v>
      </c>
      <c r="F48" t="s">
        <v>22</v>
      </c>
      <c r="G48">
        <v>1090383313</v>
      </c>
      <c r="H48">
        <v>1</v>
      </c>
      <c r="I48" t="s">
        <v>1149</v>
      </c>
      <c r="J48" s="2">
        <v>5000000</v>
      </c>
      <c r="K48" s="2"/>
      <c r="L48" s="2">
        <v>5000000</v>
      </c>
      <c r="M48" s="2"/>
      <c r="N48" s="2">
        <v>5000000</v>
      </c>
      <c r="O48" s="2"/>
    </row>
    <row r="49" spans="1:15" x14ac:dyDescent="0.25">
      <c r="A49" s="3" t="s">
        <v>11</v>
      </c>
      <c r="B49" t="s">
        <v>12</v>
      </c>
      <c r="C49" s="3" t="s">
        <v>1926</v>
      </c>
      <c r="D49" t="s">
        <v>13</v>
      </c>
      <c r="E49" s="3" t="s">
        <v>24</v>
      </c>
      <c r="F49" s="3"/>
      <c r="H49">
        <v>6</v>
      </c>
      <c r="I49" s="3" t="s">
        <v>26</v>
      </c>
      <c r="J49" s="4">
        <v>28000000</v>
      </c>
      <c r="K49" s="4" t="s">
        <v>116</v>
      </c>
      <c r="L49" s="4">
        <v>28000000</v>
      </c>
      <c r="M49" s="4">
        <f>SUM(L49:L51)</f>
        <v>40000000</v>
      </c>
      <c r="N49" s="2">
        <v>28000000</v>
      </c>
      <c r="O49" s="4">
        <f>SUM(N49:N51)</f>
        <v>40000000</v>
      </c>
    </row>
    <row r="50" spans="1:15" hidden="1" x14ac:dyDescent="0.25">
      <c r="A50" t="s">
        <v>11</v>
      </c>
      <c r="B50" t="s">
        <v>12</v>
      </c>
      <c r="C50" t="s">
        <v>1844</v>
      </c>
      <c r="D50" t="s">
        <v>13</v>
      </c>
      <c r="E50" t="s">
        <v>1168</v>
      </c>
      <c r="F50" t="s">
        <v>25</v>
      </c>
      <c r="G50">
        <v>1090467682</v>
      </c>
      <c r="H50">
        <v>6</v>
      </c>
      <c r="I50" t="s">
        <v>168</v>
      </c>
      <c r="J50" s="2">
        <v>4000000</v>
      </c>
      <c r="K50" s="2"/>
      <c r="L50" s="2">
        <v>4000000</v>
      </c>
      <c r="M50" s="2"/>
      <c r="N50" s="2">
        <v>4000000</v>
      </c>
      <c r="O50" s="2"/>
    </row>
    <row r="51" spans="1:15" hidden="1" x14ac:dyDescent="0.25">
      <c r="A51" t="s">
        <v>11</v>
      </c>
      <c r="B51" t="s">
        <v>12</v>
      </c>
      <c r="C51" t="s">
        <v>1844</v>
      </c>
      <c r="D51" t="s">
        <v>13</v>
      </c>
      <c r="E51" t="s">
        <v>1265</v>
      </c>
      <c r="F51" t="s">
        <v>25</v>
      </c>
      <c r="G51">
        <v>1090467682</v>
      </c>
      <c r="H51">
        <v>6</v>
      </c>
      <c r="I51" t="s">
        <v>1149</v>
      </c>
      <c r="J51" s="2">
        <v>8000000</v>
      </c>
      <c r="K51" s="2"/>
      <c r="L51" s="2">
        <v>8000000</v>
      </c>
      <c r="M51" s="2"/>
      <c r="N51" s="2">
        <v>8000000</v>
      </c>
      <c r="O51" s="2"/>
    </row>
    <row r="52" spans="1:15" x14ac:dyDescent="0.25">
      <c r="A52" s="3" t="s">
        <v>11</v>
      </c>
      <c r="B52" t="s">
        <v>12</v>
      </c>
      <c r="C52" s="3" t="s">
        <v>1901</v>
      </c>
      <c r="D52" t="s">
        <v>13</v>
      </c>
      <c r="E52" s="3" t="s">
        <v>27</v>
      </c>
      <c r="F52" s="3"/>
      <c r="H52">
        <v>4</v>
      </c>
      <c r="I52" s="3" t="s">
        <v>23</v>
      </c>
      <c r="J52" s="4">
        <v>24000000</v>
      </c>
      <c r="K52" s="4" t="s">
        <v>2170</v>
      </c>
      <c r="L52" s="4">
        <v>24000000</v>
      </c>
      <c r="M52" s="4">
        <f>SUM(L52:L54)</f>
        <v>35600000</v>
      </c>
      <c r="N52" s="2">
        <v>24000000</v>
      </c>
      <c r="O52" s="4">
        <f>SUM(N52:N54)</f>
        <v>35600000</v>
      </c>
    </row>
    <row r="53" spans="1:15" hidden="1" x14ac:dyDescent="0.25">
      <c r="A53" t="s">
        <v>11</v>
      </c>
      <c r="B53" t="s">
        <v>12</v>
      </c>
      <c r="C53" t="s">
        <v>1845</v>
      </c>
      <c r="D53" t="s">
        <v>13</v>
      </c>
      <c r="E53" t="s">
        <v>1260</v>
      </c>
      <c r="F53" t="s">
        <v>28</v>
      </c>
      <c r="G53">
        <v>37279763</v>
      </c>
      <c r="H53">
        <v>4</v>
      </c>
      <c r="I53" t="s">
        <v>1149</v>
      </c>
      <c r="J53" s="2">
        <v>6000000</v>
      </c>
      <c r="K53" s="2"/>
      <c r="L53" s="2">
        <v>6000000</v>
      </c>
      <c r="M53" s="2"/>
      <c r="N53" s="2">
        <v>6000000</v>
      </c>
      <c r="O53" s="2"/>
    </row>
    <row r="54" spans="1:15" hidden="1" x14ac:dyDescent="0.25">
      <c r="A54" t="s">
        <v>11</v>
      </c>
      <c r="B54" t="s">
        <v>12</v>
      </c>
      <c r="C54" t="s">
        <v>1845</v>
      </c>
      <c r="D54" t="s">
        <v>13</v>
      </c>
      <c r="E54" t="s">
        <v>1490</v>
      </c>
      <c r="F54" t="s">
        <v>28</v>
      </c>
      <c r="G54">
        <v>37279763</v>
      </c>
      <c r="H54">
        <v>4</v>
      </c>
      <c r="I54" t="s">
        <v>1481</v>
      </c>
      <c r="J54" s="2">
        <v>5600000</v>
      </c>
      <c r="K54" s="2"/>
      <c r="L54" s="2">
        <v>5600000</v>
      </c>
      <c r="M54" s="2"/>
      <c r="N54" s="2">
        <v>5600000</v>
      </c>
      <c r="O54" s="2"/>
    </row>
    <row r="55" spans="1:15" x14ac:dyDescent="0.25">
      <c r="A55" s="3" t="s">
        <v>11</v>
      </c>
      <c r="B55" t="s">
        <v>12</v>
      </c>
      <c r="C55" s="3" t="s">
        <v>1902</v>
      </c>
      <c r="D55" t="s">
        <v>13</v>
      </c>
      <c r="E55" s="3" t="s">
        <v>29</v>
      </c>
      <c r="F55" s="3"/>
      <c r="H55">
        <v>5</v>
      </c>
      <c r="I55" s="3" t="s">
        <v>23</v>
      </c>
      <c r="J55" s="4">
        <v>26400000</v>
      </c>
      <c r="K55" s="4" t="s">
        <v>2170</v>
      </c>
      <c r="L55" s="4">
        <v>26400000</v>
      </c>
      <c r="M55" s="4">
        <f>SUM(L55:L57)</f>
        <v>39160000</v>
      </c>
      <c r="N55" s="2">
        <v>26400000</v>
      </c>
      <c r="O55" s="4">
        <f>SUM(N55:N57)</f>
        <v>39160000</v>
      </c>
    </row>
    <row r="56" spans="1:15" hidden="1" x14ac:dyDescent="0.25">
      <c r="A56" t="s">
        <v>11</v>
      </c>
      <c r="B56" t="s">
        <v>12</v>
      </c>
      <c r="C56" t="s">
        <v>1840</v>
      </c>
      <c r="D56" t="s">
        <v>13</v>
      </c>
      <c r="E56" t="s">
        <v>1257</v>
      </c>
      <c r="F56" t="s">
        <v>30</v>
      </c>
      <c r="G56">
        <v>60294975</v>
      </c>
      <c r="H56">
        <v>5</v>
      </c>
      <c r="I56" t="s">
        <v>1258</v>
      </c>
      <c r="J56" s="2">
        <v>6600000</v>
      </c>
      <c r="K56" s="2"/>
      <c r="L56" s="2">
        <v>6600000</v>
      </c>
      <c r="M56" s="2"/>
      <c r="N56" s="2">
        <v>6600000</v>
      </c>
      <c r="O56" s="2"/>
    </row>
    <row r="57" spans="1:15" hidden="1" x14ac:dyDescent="0.25">
      <c r="A57" t="s">
        <v>11</v>
      </c>
      <c r="B57" t="s">
        <v>12</v>
      </c>
      <c r="C57" t="s">
        <v>1840</v>
      </c>
      <c r="D57" t="s">
        <v>13</v>
      </c>
      <c r="E57" t="s">
        <v>1485</v>
      </c>
      <c r="F57" t="s">
        <v>30</v>
      </c>
      <c r="G57">
        <v>60294975</v>
      </c>
      <c r="H57">
        <v>5</v>
      </c>
      <c r="I57" t="s">
        <v>1481</v>
      </c>
      <c r="J57" s="2">
        <v>6160000</v>
      </c>
      <c r="K57" s="2"/>
      <c r="L57" s="2">
        <v>6160000</v>
      </c>
      <c r="M57" s="2"/>
      <c r="N57" s="2">
        <v>6160000</v>
      </c>
      <c r="O57" s="2"/>
    </row>
    <row r="58" spans="1:15" x14ac:dyDescent="0.25">
      <c r="A58" s="3" t="s">
        <v>11</v>
      </c>
      <c r="B58" t="s">
        <v>12</v>
      </c>
      <c r="C58" s="3" t="s">
        <v>1903</v>
      </c>
      <c r="D58" t="s">
        <v>13</v>
      </c>
      <c r="E58" s="3" t="s">
        <v>31</v>
      </c>
      <c r="F58" s="3"/>
      <c r="H58">
        <v>7</v>
      </c>
      <c r="I58" s="3" t="s">
        <v>23</v>
      </c>
      <c r="J58" s="4">
        <v>21600000</v>
      </c>
      <c r="K58" s="4" t="s">
        <v>2170</v>
      </c>
      <c r="L58" s="4">
        <v>21600000</v>
      </c>
      <c r="M58" s="4">
        <f>SUM(L58:L60)</f>
        <v>32040000</v>
      </c>
      <c r="N58" s="2">
        <v>21600000</v>
      </c>
      <c r="O58" s="4">
        <f>SUM(N58:N60)</f>
        <v>32040000</v>
      </c>
    </row>
    <row r="59" spans="1:15" hidden="1" x14ac:dyDescent="0.25">
      <c r="A59" t="s">
        <v>11</v>
      </c>
      <c r="B59" t="s">
        <v>12</v>
      </c>
      <c r="C59" t="s">
        <v>1943</v>
      </c>
      <c r="D59" t="s">
        <v>13</v>
      </c>
      <c r="E59" t="s">
        <v>1259</v>
      </c>
      <c r="F59" t="s">
        <v>32</v>
      </c>
      <c r="G59">
        <v>60385112</v>
      </c>
      <c r="H59">
        <v>7</v>
      </c>
      <c r="I59" t="s">
        <v>1149</v>
      </c>
      <c r="J59" s="2">
        <v>5400000</v>
      </c>
      <c r="K59" s="2"/>
      <c r="L59" s="2">
        <v>5400000</v>
      </c>
      <c r="M59" s="2"/>
      <c r="N59" s="2">
        <v>5400000</v>
      </c>
      <c r="O59" s="2"/>
    </row>
    <row r="60" spans="1:15" hidden="1" x14ac:dyDescent="0.25">
      <c r="A60" t="s">
        <v>11</v>
      </c>
      <c r="B60" t="s">
        <v>12</v>
      </c>
      <c r="C60" t="s">
        <v>1943</v>
      </c>
      <c r="D60" t="s">
        <v>13</v>
      </c>
      <c r="E60" t="s">
        <v>1259</v>
      </c>
      <c r="F60" t="s">
        <v>32</v>
      </c>
      <c r="G60">
        <v>60385112</v>
      </c>
      <c r="H60">
        <v>7</v>
      </c>
      <c r="I60" t="s">
        <v>1481</v>
      </c>
      <c r="J60" s="2">
        <v>5040000</v>
      </c>
      <c r="K60" s="2"/>
      <c r="L60" s="2">
        <v>5040000</v>
      </c>
      <c r="M60" s="2"/>
      <c r="N60" s="2">
        <v>5040000</v>
      </c>
      <c r="O60" s="2"/>
    </row>
    <row r="61" spans="1:15" x14ac:dyDescent="0.25">
      <c r="A61" s="3" t="s">
        <v>11</v>
      </c>
      <c r="B61" t="s">
        <v>12</v>
      </c>
      <c r="C61" s="3" t="s">
        <v>1927</v>
      </c>
      <c r="D61" t="s">
        <v>13</v>
      </c>
      <c r="E61" s="3" t="s">
        <v>33</v>
      </c>
      <c r="F61" s="3"/>
      <c r="H61">
        <v>4</v>
      </c>
      <c r="I61" s="3" t="s">
        <v>23</v>
      </c>
      <c r="J61" s="4">
        <v>14400000</v>
      </c>
      <c r="K61" s="4" t="s">
        <v>2170</v>
      </c>
      <c r="L61" s="4">
        <v>14400000</v>
      </c>
      <c r="M61" s="4">
        <f>SUM(L61:L63)</f>
        <v>21360000</v>
      </c>
      <c r="N61" s="2">
        <v>14400000</v>
      </c>
      <c r="O61" s="4">
        <f>SUM(N61:N63)</f>
        <v>21360000</v>
      </c>
    </row>
    <row r="62" spans="1:15" hidden="1" x14ac:dyDescent="0.25">
      <c r="A62" t="s">
        <v>11</v>
      </c>
      <c r="B62" t="s">
        <v>12</v>
      </c>
      <c r="C62" t="s">
        <v>2076</v>
      </c>
      <c r="D62" t="s">
        <v>13</v>
      </c>
      <c r="E62" t="s">
        <v>1266</v>
      </c>
      <c r="F62" t="s">
        <v>34</v>
      </c>
      <c r="G62">
        <v>1140414073</v>
      </c>
      <c r="H62">
        <v>4</v>
      </c>
      <c r="I62" t="s">
        <v>1149</v>
      </c>
      <c r="J62" s="2">
        <v>3600000</v>
      </c>
      <c r="K62" s="2"/>
      <c r="L62" s="2">
        <v>3600000</v>
      </c>
      <c r="M62" s="2"/>
      <c r="N62" s="2">
        <v>3600000</v>
      </c>
      <c r="O62" s="2"/>
    </row>
    <row r="63" spans="1:15" hidden="1" x14ac:dyDescent="0.25">
      <c r="A63" t="s">
        <v>11</v>
      </c>
      <c r="B63" t="s">
        <v>12</v>
      </c>
      <c r="C63" t="s">
        <v>1846</v>
      </c>
      <c r="D63" t="s">
        <v>13</v>
      </c>
      <c r="E63" t="s">
        <v>1480</v>
      </c>
      <c r="F63" t="s">
        <v>34</v>
      </c>
      <c r="G63">
        <v>1140414073</v>
      </c>
      <c r="H63">
        <v>4</v>
      </c>
      <c r="I63" t="s">
        <v>1481</v>
      </c>
      <c r="J63" s="2">
        <v>3360000</v>
      </c>
      <c r="K63" s="2"/>
      <c r="L63" s="2">
        <v>3360000</v>
      </c>
      <c r="M63" s="2"/>
      <c r="N63" s="2">
        <v>3360000</v>
      </c>
      <c r="O63" s="2"/>
    </row>
    <row r="64" spans="1:15" x14ac:dyDescent="0.25">
      <c r="A64" s="3" t="s">
        <v>11</v>
      </c>
      <c r="B64" t="s">
        <v>12</v>
      </c>
      <c r="C64" s="3" t="s">
        <v>1904</v>
      </c>
      <c r="D64" t="s">
        <v>13</v>
      </c>
      <c r="E64" s="3" t="s">
        <v>35</v>
      </c>
      <c r="F64" s="3"/>
      <c r="H64">
        <v>1</v>
      </c>
      <c r="I64" s="3" t="s">
        <v>37</v>
      </c>
      <c r="J64" s="4">
        <v>27000000</v>
      </c>
      <c r="K64" s="4" t="s">
        <v>2170</v>
      </c>
      <c r="L64" s="4">
        <v>27000000</v>
      </c>
      <c r="M64" s="4">
        <f>SUM(L64:L66)</f>
        <v>35080000</v>
      </c>
      <c r="N64" s="2">
        <v>27000000</v>
      </c>
      <c r="O64" s="4">
        <f>SUM(N64:N66)</f>
        <v>35080000</v>
      </c>
    </row>
    <row r="65" spans="1:15" hidden="1" x14ac:dyDescent="0.25">
      <c r="A65" t="s">
        <v>11</v>
      </c>
      <c r="B65" t="s">
        <v>12</v>
      </c>
      <c r="C65" t="s">
        <v>1944</v>
      </c>
      <c r="D65" t="s">
        <v>13</v>
      </c>
      <c r="E65" t="s">
        <v>1712</v>
      </c>
      <c r="F65" t="s">
        <v>36</v>
      </c>
      <c r="G65">
        <v>1094662811</v>
      </c>
      <c r="H65">
        <v>1</v>
      </c>
      <c r="I65" t="s">
        <v>1713</v>
      </c>
      <c r="J65" s="2">
        <v>2080000</v>
      </c>
      <c r="K65" s="2"/>
      <c r="L65" s="2">
        <v>2080000</v>
      </c>
      <c r="M65" s="2"/>
      <c r="N65" s="2">
        <v>2080000</v>
      </c>
      <c r="O65" s="2"/>
    </row>
    <row r="66" spans="1:15" hidden="1" x14ac:dyDescent="0.25">
      <c r="A66" t="s">
        <v>11</v>
      </c>
      <c r="B66" t="s">
        <v>12</v>
      </c>
      <c r="C66" t="s">
        <v>1847</v>
      </c>
      <c r="D66" t="s">
        <v>13</v>
      </c>
      <c r="E66" t="s">
        <v>1413</v>
      </c>
      <c r="F66" t="s">
        <v>36</v>
      </c>
      <c r="G66">
        <v>1094662811</v>
      </c>
      <c r="H66">
        <v>1</v>
      </c>
      <c r="I66" t="s">
        <v>1149</v>
      </c>
      <c r="J66" s="2">
        <v>6000000</v>
      </c>
      <c r="K66" s="2"/>
      <c r="L66" s="2">
        <v>6000000</v>
      </c>
      <c r="M66" s="2"/>
      <c r="N66" s="2">
        <v>6000000</v>
      </c>
      <c r="O66" s="2"/>
    </row>
    <row r="67" spans="1:15" x14ac:dyDescent="0.25">
      <c r="A67" s="3" t="s">
        <v>11</v>
      </c>
      <c r="B67" t="s">
        <v>12</v>
      </c>
      <c r="C67" s="3" t="s">
        <v>1905</v>
      </c>
      <c r="D67" t="s">
        <v>13</v>
      </c>
      <c r="E67" s="3" t="s">
        <v>14</v>
      </c>
      <c r="F67" s="3"/>
      <c r="H67">
        <v>2</v>
      </c>
      <c r="I67" s="3" t="s">
        <v>23</v>
      </c>
      <c r="J67" s="4">
        <v>28000000</v>
      </c>
      <c r="K67" s="4" t="s">
        <v>2170</v>
      </c>
      <c r="L67" s="4">
        <v>28000000</v>
      </c>
      <c r="M67" s="4">
        <f>SUM(L67+L68+L69+L70+L71+L72)</f>
        <v>41533334</v>
      </c>
      <c r="N67" s="2">
        <v>28000000</v>
      </c>
      <c r="O67" s="4">
        <f>SUM(N67+N68+N69+N70+N71+N72)</f>
        <v>41533334</v>
      </c>
    </row>
    <row r="68" spans="1:15" hidden="1" x14ac:dyDescent="0.25">
      <c r="A68" t="s">
        <v>11</v>
      </c>
      <c r="B68" t="s">
        <v>12</v>
      </c>
      <c r="C68" t="s">
        <v>1849</v>
      </c>
      <c r="D68" t="s">
        <v>13</v>
      </c>
      <c r="E68" t="s">
        <v>1256</v>
      </c>
      <c r="F68" t="s">
        <v>38</v>
      </c>
      <c r="G68">
        <v>1090475658</v>
      </c>
      <c r="H68">
        <v>2</v>
      </c>
      <c r="I68" t="s">
        <v>168</v>
      </c>
      <c r="J68" s="2">
        <v>3500000</v>
      </c>
      <c r="K68" s="2"/>
      <c r="L68" s="2">
        <v>3500000</v>
      </c>
      <c r="M68" s="2"/>
      <c r="N68" s="2">
        <v>3500000</v>
      </c>
      <c r="O68" s="2"/>
    </row>
    <row r="69" spans="1:15" hidden="1" x14ac:dyDescent="0.25">
      <c r="A69" t="s">
        <v>11</v>
      </c>
      <c r="B69" t="s">
        <v>12</v>
      </c>
      <c r="C69" t="s">
        <v>1849</v>
      </c>
      <c r="D69" t="s">
        <v>13</v>
      </c>
      <c r="E69" t="s">
        <v>1425</v>
      </c>
      <c r="F69" t="s">
        <v>38</v>
      </c>
      <c r="G69">
        <v>1090475658</v>
      </c>
      <c r="H69">
        <v>2</v>
      </c>
      <c r="I69" t="s">
        <v>168</v>
      </c>
      <c r="J69" s="2">
        <v>3500000</v>
      </c>
      <c r="K69" s="2"/>
      <c r="L69" s="2">
        <v>3500000</v>
      </c>
      <c r="M69" s="2"/>
      <c r="N69" s="2">
        <v>3500000</v>
      </c>
      <c r="O69" s="2"/>
    </row>
    <row r="70" spans="1:15" hidden="1" x14ac:dyDescent="0.25">
      <c r="A70" t="s">
        <v>11</v>
      </c>
      <c r="B70" t="s">
        <v>12</v>
      </c>
      <c r="C70" t="s">
        <v>1849</v>
      </c>
      <c r="D70" t="s">
        <v>13</v>
      </c>
      <c r="E70" t="s">
        <v>1486</v>
      </c>
      <c r="F70" t="s">
        <v>38</v>
      </c>
      <c r="G70">
        <v>1090475658</v>
      </c>
      <c r="H70">
        <v>2</v>
      </c>
      <c r="I70" t="s">
        <v>168</v>
      </c>
      <c r="J70" s="2">
        <v>3500000</v>
      </c>
      <c r="K70" s="2"/>
      <c r="L70" s="2">
        <v>3500000</v>
      </c>
      <c r="M70" s="2"/>
      <c r="N70" s="2">
        <v>3500000</v>
      </c>
      <c r="O70" s="2"/>
    </row>
    <row r="71" spans="1:15" hidden="1" x14ac:dyDescent="0.25">
      <c r="A71" t="s">
        <v>11</v>
      </c>
      <c r="B71" t="s">
        <v>12</v>
      </c>
      <c r="C71" t="s">
        <v>1849</v>
      </c>
      <c r="D71" t="s">
        <v>13</v>
      </c>
      <c r="E71" t="s">
        <v>1715</v>
      </c>
      <c r="F71" t="s">
        <v>38</v>
      </c>
      <c r="G71">
        <v>1090475658</v>
      </c>
      <c r="H71">
        <v>2</v>
      </c>
      <c r="I71" t="s">
        <v>788</v>
      </c>
      <c r="J71" s="2">
        <v>1166667</v>
      </c>
      <c r="K71" s="2"/>
      <c r="L71" s="2">
        <v>1166667</v>
      </c>
      <c r="M71" s="2"/>
      <c r="N71" s="2">
        <v>1166667</v>
      </c>
      <c r="O71" s="2"/>
    </row>
    <row r="72" spans="1:15" hidden="1" x14ac:dyDescent="0.25">
      <c r="A72" t="s">
        <v>11</v>
      </c>
      <c r="B72" t="s">
        <v>12</v>
      </c>
      <c r="C72" t="s">
        <v>1849</v>
      </c>
      <c r="D72" t="s">
        <v>13</v>
      </c>
      <c r="E72" t="s">
        <v>1757</v>
      </c>
      <c r="F72" t="s">
        <v>38</v>
      </c>
      <c r="G72">
        <v>1090475658</v>
      </c>
      <c r="H72">
        <v>2</v>
      </c>
      <c r="I72" t="s">
        <v>1758</v>
      </c>
      <c r="J72" s="2">
        <v>1866667</v>
      </c>
      <c r="K72" s="2"/>
      <c r="L72" s="2">
        <v>1866667</v>
      </c>
      <c r="M72" s="2"/>
      <c r="N72" s="2">
        <v>1866667</v>
      </c>
      <c r="O72" s="2"/>
    </row>
    <row r="73" spans="1:15" x14ac:dyDescent="0.25">
      <c r="A73" s="3" t="s">
        <v>11</v>
      </c>
      <c r="B73" t="s">
        <v>12</v>
      </c>
      <c r="C73" s="3" t="s">
        <v>2104</v>
      </c>
      <c r="D73" t="s">
        <v>13</v>
      </c>
      <c r="E73" s="3" t="s">
        <v>14</v>
      </c>
      <c r="F73" s="3"/>
      <c r="H73">
        <v>1</v>
      </c>
      <c r="I73" s="3" t="s">
        <v>23</v>
      </c>
      <c r="J73" s="4">
        <v>28000000</v>
      </c>
      <c r="K73" s="4" t="s">
        <v>23</v>
      </c>
      <c r="L73" s="4">
        <v>28000000</v>
      </c>
      <c r="M73" s="4">
        <f>L73</f>
        <v>28000000</v>
      </c>
      <c r="N73" s="2">
        <v>28000000</v>
      </c>
      <c r="O73" s="4">
        <f>N73</f>
        <v>28000000</v>
      </c>
    </row>
    <row r="74" spans="1:15" x14ac:dyDescent="0.25">
      <c r="A74" s="3" t="s">
        <v>11</v>
      </c>
      <c r="B74" t="s">
        <v>12</v>
      </c>
      <c r="C74" s="3" t="s">
        <v>2105</v>
      </c>
      <c r="D74" t="s">
        <v>13</v>
      </c>
      <c r="E74" s="3" t="s">
        <v>39</v>
      </c>
      <c r="F74" s="3"/>
      <c r="H74">
        <v>8</v>
      </c>
      <c r="I74" s="3" t="s">
        <v>23</v>
      </c>
      <c r="J74" s="4">
        <v>28000000</v>
      </c>
      <c r="K74" s="4" t="s">
        <v>23</v>
      </c>
      <c r="L74" s="4">
        <v>28000000</v>
      </c>
      <c r="M74" s="4">
        <f>L74</f>
        <v>28000000</v>
      </c>
      <c r="N74" s="2">
        <v>28000000</v>
      </c>
      <c r="O74" s="4">
        <f>N74</f>
        <v>28000000</v>
      </c>
    </row>
    <row r="75" spans="1:15" x14ac:dyDescent="0.25">
      <c r="A75" s="3" t="s">
        <v>11</v>
      </c>
      <c r="B75" t="s">
        <v>12</v>
      </c>
      <c r="C75" s="3" t="s">
        <v>1254</v>
      </c>
      <c r="D75" t="s">
        <v>13</v>
      </c>
      <c r="E75" s="3" t="s">
        <v>14</v>
      </c>
      <c r="F75" s="3"/>
      <c r="H75">
        <v>6</v>
      </c>
      <c r="I75" s="3" t="s">
        <v>23</v>
      </c>
      <c r="J75" s="4">
        <v>28000000</v>
      </c>
      <c r="K75" s="4" t="s">
        <v>49</v>
      </c>
      <c r="L75" s="4">
        <v>28000000</v>
      </c>
      <c r="M75" s="4">
        <f>L75+L76+L77</f>
        <v>35000000</v>
      </c>
      <c r="N75" s="2">
        <v>28000000</v>
      </c>
      <c r="O75" s="4">
        <f>N75+N76+N77</f>
        <v>35000000</v>
      </c>
    </row>
    <row r="76" spans="1:15" hidden="1" x14ac:dyDescent="0.25">
      <c r="A76" t="s">
        <v>11</v>
      </c>
      <c r="B76" t="s">
        <v>12</v>
      </c>
      <c r="C76" t="s">
        <v>2145</v>
      </c>
      <c r="D76" t="s">
        <v>13</v>
      </c>
      <c r="E76" t="s">
        <v>1255</v>
      </c>
      <c r="F76" t="s">
        <v>40</v>
      </c>
      <c r="G76">
        <v>1090497002</v>
      </c>
      <c r="H76">
        <v>6</v>
      </c>
      <c r="I76" t="s">
        <v>168</v>
      </c>
      <c r="J76" s="2">
        <v>3500000</v>
      </c>
      <c r="K76" s="2"/>
      <c r="L76" s="2">
        <v>3500000</v>
      </c>
      <c r="M76" s="2"/>
      <c r="N76" s="2">
        <v>3500000</v>
      </c>
      <c r="O76" s="2"/>
    </row>
    <row r="77" spans="1:15" hidden="1" x14ac:dyDescent="0.25">
      <c r="A77" t="s">
        <v>11</v>
      </c>
      <c r="B77" t="s">
        <v>12</v>
      </c>
      <c r="C77" t="s">
        <v>2145</v>
      </c>
      <c r="D77" t="s">
        <v>13</v>
      </c>
      <c r="E77" t="s">
        <v>1424</v>
      </c>
      <c r="F77" t="s">
        <v>40</v>
      </c>
      <c r="G77">
        <v>1090497002</v>
      </c>
      <c r="H77">
        <v>6</v>
      </c>
      <c r="I77" t="s">
        <v>168</v>
      </c>
      <c r="J77" s="2">
        <v>3500000</v>
      </c>
      <c r="K77" s="2"/>
      <c r="L77" s="2">
        <v>3500000</v>
      </c>
      <c r="M77" s="2"/>
      <c r="N77" s="2">
        <v>3500000</v>
      </c>
      <c r="O77" s="2"/>
    </row>
    <row r="78" spans="1:15" x14ac:dyDescent="0.25">
      <c r="A78" s="3" t="s">
        <v>11</v>
      </c>
      <c r="B78" t="s">
        <v>12</v>
      </c>
      <c r="C78" s="3" t="s">
        <v>2106</v>
      </c>
      <c r="D78" t="s">
        <v>13</v>
      </c>
      <c r="E78" s="3" t="s">
        <v>41</v>
      </c>
      <c r="F78" s="3"/>
      <c r="H78">
        <v>3</v>
      </c>
      <c r="I78" s="3" t="s">
        <v>42</v>
      </c>
      <c r="J78" s="4">
        <v>24750000</v>
      </c>
      <c r="K78" s="4" t="s">
        <v>42</v>
      </c>
      <c r="L78" s="4">
        <v>29750000</v>
      </c>
      <c r="M78" s="4">
        <f>L78</f>
        <v>29750000</v>
      </c>
      <c r="N78" s="2">
        <v>24750000</v>
      </c>
      <c r="O78" s="4">
        <f>N78</f>
        <v>24750000</v>
      </c>
    </row>
    <row r="79" spans="1:15" x14ac:dyDescent="0.25">
      <c r="A79" s="3" t="s">
        <v>45</v>
      </c>
      <c r="B79" t="s">
        <v>46</v>
      </c>
      <c r="C79" s="3" t="s">
        <v>47</v>
      </c>
      <c r="D79" t="s">
        <v>13</v>
      </c>
      <c r="E79" s="3" t="s">
        <v>48</v>
      </c>
      <c r="F79" s="3"/>
      <c r="H79">
        <v>7</v>
      </c>
      <c r="I79" s="3" t="s">
        <v>49</v>
      </c>
      <c r="J79" s="4">
        <v>38500000</v>
      </c>
      <c r="K79" s="4" t="s">
        <v>49</v>
      </c>
      <c r="L79" s="4">
        <v>38500000</v>
      </c>
      <c r="M79" s="4">
        <f>L79</f>
        <v>38500000</v>
      </c>
      <c r="N79" s="2">
        <v>38500000</v>
      </c>
      <c r="O79" s="4">
        <f>N79</f>
        <v>38500000</v>
      </c>
    </row>
    <row r="80" spans="1:15" x14ac:dyDescent="0.25">
      <c r="A80" s="3" t="s">
        <v>11</v>
      </c>
      <c r="B80" t="s">
        <v>12</v>
      </c>
      <c r="C80" s="3" t="s">
        <v>1906</v>
      </c>
      <c r="D80" t="s">
        <v>13</v>
      </c>
      <c r="E80" s="3" t="s">
        <v>43</v>
      </c>
      <c r="F80" s="3"/>
      <c r="H80">
        <v>4</v>
      </c>
      <c r="I80" s="3" t="s">
        <v>23</v>
      </c>
      <c r="J80" s="4">
        <v>22400000</v>
      </c>
      <c r="K80" s="4" t="s">
        <v>2169</v>
      </c>
      <c r="L80" s="4">
        <v>22400000</v>
      </c>
      <c r="M80" s="4">
        <f>L80+L81+L82</f>
        <v>33133333</v>
      </c>
      <c r="N80" s="2">
        <v>22400000</v>
      </c>
      <c r="O80" s="4">
        <f>N80+N81+N82</f>
        <v>33133333</v>
      </c>
    </row>
    <row r="81" spans="1:15" hidden="1" x14ac:dyDescent="0.25">
      <c r="A81" t="s">
        <v>11</v>
      </c>
      <c r="B81" t="s">
        <v>12</v>
      </c>
      <c r="C81" t="s">
        <v>1945</v>
      </c>
      <c r="D81" t="s">
        <v>13</v>
      </c>
      <c r="E81" t="s">
        <v>1484</v>
      </c>
      <c r="F81" t="s">
        <v>44</v>
      </c>
      <c r="G81">
        <v>88263800</v>
      </c>
      <c r="H81">
        <v>4</v>
      </c>
      <c r="I81" t="s">
        <v>1483</v>
      </c>
      <c r="J81" s="2">
        <v>5133333</v>
      </c>
      <c r="K81" s="2"/>
      <c r="L81" s="2">
        <v>5133333</v>
      </c>
      <c r="M81" s="2"/>
      <c r="N81" s="2">
        <v>5133333</v>
      </c>
      <c r="O81" s="2"/>
    </row>
    <row r="82" spans="1:15" hidden="1" x14ac:dyDescent="0.25">
      <c r="A82" t="s">
        <v>11</v>
      </c>
      <c r="B82" t="s">
        <v>12</v>
      </c>
      <c r="C82" t="s">
        <v>1850</v>
      </c>
      <c r="D82" t="s">
        <v>13</v>
      </c>
      <c r="E82" t="s">
        <v>1270</v>
      </c>
      <c r="F82" t="s">
        <v>44</v>
      </c>
      <c r="G82">
        <v>88263800</v>
      </c>
      <c r="H82">
        <v>4</v>
      </c>
      <c r="I82" t="s">
        <v>1149</v>
      </c>
      <c r="J82" s="2">
        <v>5600000</v>
      </c>
      <c r="K82" s="2"/>
      <c r="L82" s="2">
        <v>5600000</v>
      </c>
      <c r="M82" s="2"/>
      <c r="N82" s="2">
        <v>5600000</v>
      </c>
      <c r="O82" s="2"/>
    </row>
    <row r="83" spans="1:15" x14ac:dyDescent="0.25">
      <c r="A83" s="3" t="s">
        <v>11</v>
      </c>
      <c r="B83" t="s">
        <v>12</v>
      </c>
      <c r="C83" s="3" t="s">
        <v>2107</v>
      </c>
      <c r="D83" t="s">
        <v>13</v>
      </c>
      <c r="E83" s="3" t="s">
        <v>50</v>
      </c>
      <c r="F83" s="3"/>
      <c r="H83">
        <v>8</v>
      </c>
      <c r="I83" s="3" t="s">
        <v>23</v>
      </c>
      <c r="J83" s="4">
        <v>28000000</v>
      </c>
      <c r="K83" s="4" t="s">
        <v>23</v>
      </c>
      <c r="L83" s="4">
        <v>28000000</v>
      </c>
      <c r="M83" s="4">
        <f>L83</f>
        <v>28000000</v>
      </c>
      <c r="N83" s="2">
        <v>28000000</v>
      </c>
      <c r="O83" s="4">
        <f>N83</f>
        <v>28000000</v>
      </c>
    </row>
    <row r="84" spans="1:15" x14ac:dyDescent="0.25">
      <c r="A84" s="3" t="s">
        <v>11</v>
      </c>
      <c r="B84" t="s">
        <v>12</v>
      </c>
      <c r="C84" s="3" t="s">
        <v>2102</v>
      </c>
      <c r="D84" t="s">
        <v>13</v>
      </c>
      <c r="E84" s="3" t="s">
        <v>51</v>
      </c>
      <c r="F84" s="3"/>
      <c r="H84">
        <v>2</v>
      </c>
      <c r="I84" s="3" t="s">
        <v>52</v>
      </c>
      <c r="J84" s="4">
        <v>11700000</v>
      </c>
      <c r="K84" s="4" t="s">
        <v>2171</v>
      </c>
      <c r="L84" s="4">
        <v>35700000</v>
      </c>
      <c r="M84" s="4">
        <f>L84</f>
        <v>35700000</v>
      </c>
      <c r="N84" s="2">
        <v>11700000</v>
      </c>
      <c r="O84" s="4">
        <f>N84</f>
        <v>11700000</v>
      </c>
    </row>
    <row r="85" spans="1:15" x14ac:dyDescent="0.25">
      <c r="A85" s="3" t="s">
        <v>11</v>
      </c>
      <c r="B85" t="s">
        <v>12</v>
      </c>
      <c r="C85" s="3" t="s">
        <v>1907</v>
      </c>
      <c r="D85" t="s">
        <v>13</v>
      </c>
      <c r="E85" s="3" t="s">
        <v>53</v>
      </c>
      <c r="F85" s="3"/>
      <c r="H85">
        <v>7</v>
      </c>
      <c r="I85" s="3" t="s">
        <v>26</v>
      </c>
      <c r="J85" s="4">
        <v>18200000</v>
      </c>
      <c r="K85" s="4" t="s">
        <v>116</v>
      </c>
      <c r="L85" s="4">
        <v>18200000</v>
      </c>
      <c r="M85" s="4">
        <f>L85+L86+L87</f>
        <v>26000000</v>
      </c>
      <c r="N85" s="2">
        <v>18200000</v>
      </c>
      <c r="O85" s="4">
        <f>N85+N86+N87</f>
        <v>26000000</v>
      </c>
    </row>
    <row r="86" spans="1:15" hidden="1" x14ac:dyDescent="0.25">
      <c r="A86" t="s">
        <v>11</v>
      </c>
      <c r="B86" t="s">
        <v>12</v>
      </c>
      <c r="C86" t="s">
        <v>1946</v>
      </c>
      <c r="D86" t="s">
        <v>13</v>
      </c>
      <c r="E86" t="s">
        <v>1197</v>
      </c>
      <c r="F86" t="s">
        <v>54</v>
      </c>
      <c r="G86">
        <v>1090416950</v>
      </c>
      <c r="H86">
        <v>7</v>
      </c>
      <c r="I86" t="s">
        <v>168</v>
      </c>
      <c r="J86" s="2">
        <v>2600000</v>
      </c>
      <c r="K86" s="2"/>
      <c r="L86" s="2">
        <v>2600000</v>
      </c>
      <c r="M86" s="2"/>
      <c r="N86" s="2">
        <v>2600000</v>
      </c>
      <c r="O86" s="2"/>
    </row>
    <row r="87" spans="1:15" hidden="1" x14ac:dyDescent="0.25">
      <c r="A87" t="s">
        <v>11</v>
      </c>
      <c r="B87" t="s">
        <v>12</v>
      </c>
      <c r="C87" t="s">
        <v>1851</v>
      </c>
      <c r="D87" t="s">
        <v>13</v>
      </c>
      <c r="E87" t="s">
        <v>1312</v>
      </c>
      <c r="F87" t="s">
        <v>54</v>
      </c>
      <c r="G87">
        <v>1090416950</v>
      </c>
      <c r="H87">
        <v>7</v>
      </c>
      <c r="I87" t="s">
        <v>1149</v>
      </c>
      <c r="J87" s="2">
        <v>5200000</v>
      </c>
      <c r="K87" s="2"/>
      <c r="L87" s="2">
        <v>5200000</v>
      </c>
      <c r="M87" s="2"/>
      <c r="N87" s="2">
        <v>5200000</v>
      </c>
      <c r="O87" s="2"/>
    </row>
    <row r="88" spans="1:15" x14ac:dyDescent="0.25">
      <c r="A88" s="3" t="s">
        <v>11</v>
      </c>
      <c r="B88" t="s">
        <v>12</v>
      </c>
      <c r="C88" s="3" t="s">
        <v>2108</v>
      </c>
      <c r="D88" t="s">
        <v>13</v>
      </c>
      <c r="E88" s="3" t="s">
        <v>55</v>
      </c>
      <c r="F88" s="3"/>
      <c r="H88">
        <v>0</v>
      </c>
      <c r="I88" s="3" t="s">
        <v>56</v>
      </c>
      <c r="J88" s="4">
        <v>26786667</v>
      </c>
      <c r="K88" s="4" t="s">
        <v>56</v>
      </c>
      <c r="L88" s="4">
        <v>32386667</v>
      </c>
      <c r="M88" s="4">
        <f>L88</f>
        <v>32386667</v>
      </c>
      <c r="N88" s="2">
        <v>26786667</v>
      </c>
      <c r="O88" s="4">
        <f>N88</f>
        <v>26786667</v>
      </c>
    </row>
    <row r="89" spans="1:15" x14ac:dyDescent="0.25">
      <c r="A89" s="3" t="s">
        <v>11</v>
      </c>
      <c r="B89" t="s">
        <v>12</v>
      </c>
      <c r="C89" s="3" t="s">
        <v>1908</v>
      </c>
      <c r="D89" t="s">
        <v>13</v>
      </c>
      <c r="E89" s="3" t="s">
        <v>57</v>
      </c>
      <c r="F89" s="3"/>
      <c r="H89">
        <v>1</v>
      </c>
      <c r="I89" s="3" t="s">
        <v>23</v>
      </c>
      <c r="J89" s="4">
        <v>12000000</v>
      </c>
      <c r="K89" s="4" t="s">
        <v>2172</v>
      </c>
      <c r="L89" s="4">
        <v>12000000</v>
      </c>
      <c r="M89" s="4">
        <f>L89+L90+L91</f>
        <v>17250000</v>
      </c>
      <c r="N89" s="2">
        <v>12000000</v>
      </c>
      <c r="O89" s="4">
        <f>N89+N90+N91</f>
        <v>17250000</v>
      </c>
    </row>
    <row r="90" spans="1:15" hidden="1" x14ac:dyDescent="0.25">
      <c r="A90" t="s">
        <v>11</v>
      </c>
      <c r="B90" t="s">
        <v>12</v>
      </c>
      <c r="C90" t="s">
        <v>1947</v>
      </c>
      <c r="D90" t="s">
        <v>13</v>
      </c>
      <c r="E90" t="s">
        <v>1564</v>
      </c>
      <c r="F90" t="s">
        <v>58</v>
      </c>
      <c r="G90">
        <v>88259325</v>
      </c>
      <c r="H90">
        <v>1</v>
      </c>
      <c r="I90" t="s">
        <v>1462</v>
      </c>
      <c r="J90" s="2">
        <v>2250000</v>
      </c>
      <c r="K90" s="2"/>
      <c r="L90" s="2">
        <v>2250000</v>
      </c>
      <c r="M90" s="2"/>
      <c r="N90" s="2">
        <v>2250000</v>
      </c>
      <c r="O90" s="2"/>
    </row>
    <row r="91" spans="1:15" hidden="1" x14ac:dyDescent="0.25">
      <c r="A91" t="s">
        <v>11</v>
      </c>
      <c r="B91" t="s">
        <v>12</v>
      </c>
      <c r="C91" t="s">
        <v>1852</v>
      </c>
      <c r="D91" t="s">
        <v>13</v>
      </c>
      <c r="E91" t="s">
        <v>1313</v>
      </c>
      <c r="F91" t="s">
        <v>58</v>
      </c>
      <c r="G91">
        <v>88259325</v>
      </c>
      <c r="H91">
        <v>1</v>
      </c>
      <c r="I91" t="s">
        <v>1149</v>
      </c>
      <c r="J91" s="2">
        <v>3000000</v>
      </c>
      <c r="K91" s="2"/>
      <c r="L91" s="2">
        <v>3000000</v>
      </c>
      <c r="M91" s="2"/>
      <c r="N91" s="2">
        <v>3000000</v>
      </c>
      <c r="O91" s="2"/>
    </row>
    <row r="92" spans="1:15" x14ac:dyDescent="0.25">
      <c r="A92" s="3" t="s">
        <v>45</v>
      </c>
      <c r="B92" t="s">
        <v>46</v>
      </c>
      <c r="C92" s="3" t="s">
        <v>2109</v>
      </c>
      <c r="D92" t="s">
        <v>13</v>
      </c>
      <c r="E92" s="3" t="s">
        <v>59</v>
      </c>
      <c r="F92" s="3"/>
      <c r="H92">
        <v>3</v>
      </c>
      <c r="I92" s="3" t="s">
        <v>60</v>
      </c>
      <c r="J92" s="4">
        <v>23666667</v>
      </c>
      <c r="K92" s="4" t="s">
        <v>60</v>
      </c>
      <c r="L92" s="4">
        <v>28666667</v>
      </c>
      <c r="M92" s="4">
        <f>L92</f>
        <v>28666667</v>
      </c>
      <c r="N92" s="2">
        <v>23666667</v>
      </c>
      <c r="O92" s="4">
        <f>N92</f>
        <v>23666667</v>
      </c>
    </row>
    <row r="93" spans="1:15" x14ac:dyDescent="0.25">
      <c r="A93" s="3" t="s">
        <v>45</v>
      </c>
      <c r="B93" t="s">
        <v>46</v>
      </c>
      <c r="C93" s="3" t="s">
        <v>1909</v>
      </c>
      <c r="D93" t="s">
        <v>13</v>
      </c>
      <c r="E93" s="3" t="s">
        <v>61</v>
      </c>
      <c r="F93" s="3"/>
      <c r="H93">
        <v>1</v>
      </c>
      <c r="I93" s="3" t="s">
        <v>49</v>
      </c>
      <c r="J93" s="4">
        <v>16500000</v>
      </c>
      <c r="K93" s="4" t="s">
        <v>2173</v>
      </c>
      <c r="L93" s="4">
        <v>16500000</v>
      </c>
      <c r="M93" s="4">
        <f>L93+L94</f>
        <v>16850000</v>
      </c>
      <c r="N93" s="2">
        <v>16500000</v>
      </c>
      <c r="O93" s="4">
        <f>N93+N94</f>
        <v>16850000</v>
      </c>
    </row>
    <row r="94" spans="1:15" hidden="1" x14ac:dyDescent="0.25">
      <c r="A94" t="s">
        <v>45</v>
      </c>
      <c r="B94" t="s">
        <v>46</v>
      </c>
      <c r="C94" t="s">
        <v>1948</v>
      </c>
      <c r="D94" t="s">
        <v>13</v>
      </c>
      <c r="E94" t="s">
        <v>1791</v>
      </c>
      <c r="F94" t="s">
        <v>62</v>
      </c>
      <c r="G94">
        <v>5048254</v>
      </c>
      <c r="H94">
        <v>1</v>
      </c>
      <c r="I94" t="s">
        <v>967</v>
      </c>
      <c r="J94" s="2">
        <v>350000</v>
      </c>
      <c r="K94" s="2"/>
      <c r="L94" s="2">
        <v>350000</v>
      </c>
      <c r="M94" s="2"/>
      <c r="N94" s="2">
        <v>350000</v>
      </c>
      <c r="O94" s="2"/>
    </row>
    <row r="95" spans="1:15" x14ac:dyDescent="0.25">
      <c r="A95" s="3" t="s">
        <v>11</v>
      </c>
      <c r="B95" t="s">
        <v>12</v>
      </c>
      <c r="C95" s="3" t="s">
        <v>1923</v>
      </c>
      <c r="D95" t="s">
        <v>13</v>
      </c>
      <c r="E95" s="3" t="s">
        <v>63</v>
      </c>
      <c r="F95" s="3"/>
      <c r="H95">
        <v>8</v>
      </c>
      <c r="I95" s="3" t="s">
        <v>26</v>
      </c>
      <c r="J95" s="4">
        <v>18200000</v>
      </c>
      <c r="K95" s="4" t="s">
        <v>116</v>
      </c>
      <c r="L95" s="4">
        <v>18200000</v>
      </c>
      <c r="M95" s="4">
        <f>L95+L96+L97</f>
        <v>26000000</v>
      </c>
      <c r="N95" s="2">
        <v>18200000</v>
      </c>
      <c r="O95" s="4">
        <f>N95+N96+N97</f>
        <v>26000000</v>
      </c>
    </row>
    <row r="96" spans="1:15" hidden="1" x14ac:dyDescent="0.25">
      <c r="A96" t="s">
        <v>11</v>
      </c>
      <c r="B96" t="s">
        <v>12</v>
      </c>
      <c r="C96" t="s">
        <v>2024</v>
      </c>
      <c r="D96" t="s">
        <v>13</v>
      </c>
      <c r="E96" t="s">
        <v>1198</v>
      </c>
      <c r="F96" t="s">
        <v>64</v>
      </c>
      <c r="G96">
        <v>1090500796</v>
      </c>
      <c r="H96">
        <v>8</v>
      </c>
      <c r="I96" t="s">
        <v>168</v>
      </c>
      <c r="J96" s="2">
        <v>2600000</v>
      </c>
      <c r="K96" s="2"/>
      <c r="L96" s="2">
        <v>2600000</v>
      </c>
      <c r="M96" s="2"/>
      <c r="N96" s="2">
        <v>2600000</v>
      </c>
      <c r="O96" s="2"/>
    </row>
    <row r="97" spans="1:15" hidden="1" x14ac:dyDescent="0.25">
      <c r="A97" t="s">
        <v>11</v>
      </c>
      <c r="B97" t="s">
        <v>12</v>
      </c>
      <c r="C97" t="s">
        <v>2024</v>
      </c>
      <c r="D97" t="s">
        <v>13</v>
      </c>
      <c r="E97" t="s">
        <v>1308</v>
      </c>
      <c r="F97" t="s">
        <v>64</v>
      </c>
      <c r="G97">
        <v>1090500796</v>
      </c>
      <c r="H97">
        <v>8</v>
      </c>
      <c r="I97" t="s">
        <v>1149</v>
      </c>
      <c r="J97" s="2">
        <v>5200000</v>
      </c>
      <c r="K97" s="2"/>
      <c r="L97" s="2">
        <v>5200000</v>
      </c>
      <c r="M97" s="2"/>
      <c r="N97" s="2">
        <v>5200000</v>
      </c>
      <c r="O97" s="2"/>
    </row>
    <row r="98" spans="1:15" x14ac:dyDescent="0.25">
      <c r="A98" s="3" t="s">
        <v>11</v>
      </c>
      <c r="B98" t="s">
        <v>12</v>
      </c>
      <c r="C98" s="3" t="s">
        <v>2110</v>
      </c>
      <c r="D98" t="s">
        <v>13</v>
      </c>
      <c r="E98" s="3" t="s">
        <v>65</v>
      </c>
      <c r="F98" s="3"/>
      <c r="H98">
        <v>4</v>
      </c>
      <c r="I98" s="3" t="s">
        <v>23</v>
      </c>
      <c r="J98" s="4">
        <v>12800000</v>
      </c>
      <c r="K98" s="4" t="s">
        <v>116</v>
      </c>
      <c r="L98" s="4">
        <v>12800000</v>
      </c>
      <c r="M98" s="4">
        <f>L98+L99</f>
        <v>16000000</v>
      </c>
      <c r="N98" s="2">
        <v>12800000</v>
      </c>
      <c r="O98" s="4">
        <f>N98+N99</f>
        <v>16000000</v>
      </c>
    </row>
    <row r="99" spans="1:15" hidden="1" x14ac:dyDescent="0.25">
      <c r="A99" t="s">
        <v>11</v>
      </c>
      <c r="B99" t="s">
        <v>12</v>
      </c>
      <c r="C99" t="s">
        <v>1853</v>
      </c>
      <c r="D99" t="s">
        <v>13</v>
      </c>
      <c r="E99" t="s">
        <v>1311</v>
      </c>
      <c r="F99" t="s">
        <v>66</v>
      </c>
      <c r="G99">
        <v>1093792650</v>
      </c>
      <c r="H99">
        <v>4</v>
      </c>
      <c r="I99" t="s">
        <v>1149</v>
      </c>
      <c r="J99" s="2">
        <v>3200000</v>
      </c>
      <c r="K99" s="2"/>
      <c r="L99" s="2">
        <v>3200000</v>
      </c>
      <c r="M99" s="2"/>
      <c r="N99" s="2">
        <v>3200000</v>
      </c>
      <c r="O99" s="2"/>
    </row>
    <row r="100" spans="1:15" x14ac:dyDescent="0.25">
      <c r="A100" s="3" t="s">
        <v>11</v>
      </c>
      <c r="B100" t="s">
        <v>12</v>
      </c>
      <c r="C100" s="3" t="s">
        <v>1910</v>
      </c>
      <c r="D100" t="s">
        <v>13</v>
      </c>
      <c r="E100" s="3" t="s">
        <v>67</v>
      </c>
      <c r="F100" s="3"/>
      <c r="H100">
        <v>4</v>
      </c>
      <c r="I100" s="3" t="s">
        <v>23</v>
      </c>
      <c r="J100" s="4">
        <v>21600000</v>
      </c>
      <c r="K100" s="4" t="s">
        <v>2175</v>
      </c>
      <c r="L100" s="4">
        <v>21600000</v>
      </c>
      <c r="M100" s="4">
        <f>L100+L101+L102</f>
        <v>31050000</v>
      </c>
      <c r="N100" s="2">
        <v>21600000</v>
      </c>
      <c r="O100" s="4">
        <f>N100+N101+N102</f>
        <v>31050000</v>
      </c>
    </row>
    <row r="101" spans="1:15" hidden="1" x14ac:dyDescent="0.25">
      <c r="A101" t="s">
        <v>11</v>
      </c>
      <c r="B101" t="s">
        <v>12</v>
      </c>
      <c r="C101" t="s">
        <v>1949</v>
      </c>
      <c r="D101" t="s">
        <v>13</v>
      </c>
      <c r="E101" t="s">
        <v>1561</v>
      </c>
      <c r="F101" t="s">
        <v>68</v>
      </c>
      <c r="G101">
        <v>37390245</v>
      </c>
      <c r="H101">
        <v>4</v>
      </c>
      <c r="I101" t="s">
        <v>1462</v>
      </c>
      <c r="J101" s="2">
        <v>4050000</v>
      </c>
      <c r="K101" s="2"/>
      <c r="L101" s="2">
        <v>4050000</v>
      </c>
      <c r="M101" s="2"/>
      <c r="N101" s="2">
        <v>4050000</v>
      </c>
      <c r="O101" s="2"/>
    </row>
    <row r="102" spans="1:15" hidden="1" x14ac:dyDescent="0.25">
      <c r="A102" t="s">
        <v>11</v>
      </c>
      <c r="B102" t="s">
        <v>12</v>
      </c>
      <c r="C102" t="s">
        <v>1854</v>
      </c>
      <c r="D102" t="s">
        <v>13</v>
      </c>
      <c r="E102" t="s">
        <v>1309</v>
      </c>
      <c r="F102" t="s">
        <v>68</v>
      </c>
      <c r="G102">
        <v>37390245</v>
      </c>
      <c r="H102">
        <v>4</v>
      </c>
      <c r="I102" t="s">
        <v>1149</v>
      </c>
      <c r="J102" s="2">
        <v>5400000</v>
      </c>
      <c r="K102" s="2"/>
      <c r="L102" s="2">
        <v>5400000</v>
      </c>
      <c r="M102" s="2"/>
      <c r="N102" s="2">
        <v>5400000</v>
      </c>
      <c r="O102" s="2"/>
    </row>
    <row r="103" spans="1:15" x14ac:dyDescent="0.25">
      <c r="A103" s="3" t="s">
        <v>11</v>
      </c>
      <c r="B103" t="s">
        <v>12</v>
      </c>
      <c r="C103" s="3" t="s">
        <v>1911</v>
      </c>
      <c r="D103" t="s">
        <v>13</v>
      </c>
      <c r="E103" s="3" t="s">
        <v>69</v>
      </c>
      <c r="F103" s="3"/>
      <c r="H103">
        <v>6</v>
      </c>
      <c r="I103" s="3" t="s">
        <v>23</v>
      </c>
      <c r="J103" s="4">
        <v>17600000</v>
      </c>
      <c r="K103" s="4" t="s">
        <v>2175</v>
      </c>
      <c r="L103" s="4">
        <v>17600000</v>
      </c>
      <c r="M103" s="4">
        <f>L103+L104+L105</f>
        <v>25300000</v>
      </c>
      <c r="N103" s="2">
        <v>17600000</v>
      </c>
      <c r="O103" s="4">
        <f>N103+N104+N105</f>
        <v>25300000</v>
      </c>
    </row>
    <row r="104" spans="1:15" hidden="1" x14ac:dyDescent="0.25">
      <c r="A104" t="s">
        <v>11</v>
      </c>
      <c r="B104" t="s">
        <v>12</v>
      </c>
      <c r="C104" t="s">
        <v>1950</v>
      </c>
      <c r="D104" t="s">
        <v>13</v>
      </c>
      <c r="E104" t="s">
        <v>1563</v>
      </c>
      <c r="F104" t="s">
        <v>70</v>
      </c>
      <c r="G104">
        <v>79623979</v>
      </c>
      <c r="H104">
        <v>6</v>
      </c>
      <c r="I104" t="s">
        <v>1462</v>
      </c>
      <c r="J104" s="2">
        <v>3300000</v>
      </c>
      <c r="K104" s="2"/>
      <c r="L104" s="2">
        <v>3300000</v>
      </c>
      <c r="M104" s="2"/>
      <c r="N104" s="2">
        <v>3300000</v>
      </c>
      <c r="O104" s="2"/>
    </row>
    <row r="105" spans="1:15" hidden="1" x14ac:dyDescent="0.25">
      <c r="A105" t="s">
        <v>11</v>
      </c>
      <c r="B105" t="s">
        <v>12</v>
      </c>
      <c r="C105" t="s">
        <v>1855</v>
      </c>
      <c r="D105" t="s">
        <v>13</v>
      </c>
      <c r="E105" t="s">
        <v>1310</v>
      </c>
      <c r="F105" t="s">
        <v>70</v>
      </c>
      <c r="G105">
        <v>79623979</v>
      </c>
      <c r="H105">
        <v>6</v>
      </c>
      <c r="I105" t="s">
        <v>1149</v>
      </c>
      <c r="J105" s="2">
        <v>4400000</v>
      </c>
      <c r="K105" s="2"/>
      <c r="L105" s="2">
        <v>4400000</v>
      </c>
      <c r="M105" s="2"/>
      <c r="N105" s="2">
        <v>4400000</v>
      </c>
      <c r="O105" s="2"/>
    </row>
    <row r="106" spans="1:15" x14ac:dyDescent="0.25">
      <c r="A106" s="3" t="s">
        <v>45</v>
      </c>
      <c r="B106" t="s">
        <v>46</v>
      </c>
      <c r="C106" s="3" t="s">
        <v>1912</v>
      </c>
      <c r="D106" t="s">
        <v>13</v>
      </c>
      <c r="E106" s="3" t="s">
        <v>71</v>
      </c>
      <c r="F106" s="3"/>
      <c r="H106">
        <v>8</v>
      </c>
      <c r="I106" s="3" t="s">
        <v>23</v>
      </c>
      <c r="J106" s="4">
        <v>13600000</v>
      </c>
      <c r="K106" s="4" t="s">
        <v>2175</v>
      </c>
      <c r="L106" s="4">
        <v>13600000</v>
      </c>
      <c r="M106" s="4">
        <f>L106+L107+L108</f>
        <v>19550000</v>
      </c>
      <c r="N106" s="2">
        <v>13600000</v>
      </c>
      <c r="O106" s="4">
        <f>N106+N107+N108</f>
        <v>19550000</v>
      </c>
    </row>
    <row r="107" spans="1:15" hidden="1" x14ac:dyDescent="0.25">
      <c r="A107" t="s">
        <v>45</v>
      </c>
      <c r="B107" t="s">
        <v>46</v>
      </c>
      <c r="C107" t="s">
        <v>1951</v>
      </c>
      <c r="D107" t="s">
        <v>13</v>
      </c>
      <c r="E107" t="s">
        <v>1342</v>
      </c>
      <c r="F107" t="s">
        <v>72</v>
      </c>
      <c r="G107">
        <v>93390978</v>
      </c>
      <c r="H107">
        <v>8</v>
      </c>
      <c r="I107" t="s">
        <v>1149</v>
      </c>
      <c r="J107" s="2">
        <v>3400000</v>
      </c>
      <c r="K107" s="2"/>
      <c r="L107" s="2">
        <v>3400000</v>
      </c>
      <c r="M107" s="2"/>
      <c r="N107" s="2">
        <v>3400000</v>
      </c>
      <c r="O107" s="2"/>
    </row>
    <row r="108" spans="1:15" hidden="1" x14ac:dyDescent="0.25">
      <c r="A108" t="s">
        <v>1434</v>
      </c>
      <c r="B108" t="s">
        <v>46</v>
      </c>
      <c r="C108" t="s">
        <v>1856</v>
      </c>
      <c r="D108" t="s">
        <v>13</v>
      </c>
      <c r="E108" t="s">
        <v>1566</v>
      </c>
      <c r="F108" t="s">
        <v>72</v>
      </c>
      <c r="G108">
        <v>93390978</v>
      </c>
      <c r="H108">
        <v>8</v>
      </c>
      <c r="I108" t="s">
        <v>1462</v>
      </c>
      <c r="J108" s="2">
        <v>2550000</v>
      </c>
      <c r="K108" s="2"/>
      <c r="L108" s="2">
        <v>2550000</v>
      </c>
      <c r="M108" s="2"/>
      <c r="N108" s="2">
        <v>2550000</v>
      </c>
      <c r="O108" s="2"/>
    </row>
    <row r="109" spans="1:15" x14ac:dyDescent="0.25">
      <c r="A109" s="3" t="s">
        <v>11</v>
      </c>
      <c r="B109" t="s">
        <v>12</v>
      </c>
      <c r="C109" s="3" t="s">
        <v>2103</v>
      </c>
      <c r="D109" t="s">
        <v>13</v>
      </c>
      <c r="E109" s="3" t="s">
        <v>73</v>
      </c>
      <c r="F109" s="3"/>
      <c r="H109">
        <v>1</v>
      </c>
      <c r="I109" s="3" t="s">
        <v>23</v>
      </c>
      <c r="J109" s="4">
        <v>20800000</v>
      </c>
      <c r="K109" s="4" t="s">
        <v>116</v>
      </c>
      <c r="L109" s="4">
        <v>20800000</v>
      </c>
      <c r="M109" s="4">
        <f>L109+L110</f>
        <v>26000000</v>
      </c>
      <c r="N109" s="2">
        <v>20800000</v>
      </c>
      <c r="O109" s="4">
        <f>N109+N110</f>
        <v>26000000</v>
      </c>
    </row>
    <row r="110" spans="1:15" hidden="1" x14ac:dyDescent="0.25">
      <c r="A110" t="s">
        <v>11</v>
      </c>
      <c r="B110" t="s">
        <v>12</v>
      </c>
      <c r="C110" t="s">
        <v>2146</v>
      </c>
      <c r="D110" t="s">
        <v>13</v>
      </c>
      <c r="E110" t="s">
        <v>1327</v>
      </c>
      <c r="F110" t="s">
        <v>74</v>
      </c>
      <c r="G110">
        <v>60365582</v>
      </c>
      <c r="H110">
        <v>1</v>
      </c>
      <c r="I110" t="s">
        <v>1149</v>
      </c>
      <c r="J110" s="2">
        <v>5200000</v>
      </c>
      <c r="K110" s="2"/>
      <c r="L110" s="2">
        <v>5200000</v>
      </c>
      <c r="M110" s="2"/>
      <c r="N110" s="2">
        <v>5200000</v>
      </c>
      <c r="O110" s="2"/>
    </row>
    <row r="111" spans="1:15" x14ac:dyDescent="0.25">
      <c r="A111" s="3" t="s">
        <v>11</v>
      </c>
      <c r="B111" t="s">
        <v>12</v>
      </c>
      <c r="C111" s="3" t="s">
        <v>1913</v>
      </c>
      <c r="D111" t="s">
        <v>13</v>
      </c>
      <c r="E111" s="3" t="s">
        <v>75</v>
      </c>
      <c r="F111" s="3"/>
      <c r="H111">
        <v>8</v>
      </c>
      <c r="I111" s="3" t="s">
        <v>23</v>
      </c>
      <c r="J111" s="4">
        <v>20000000</v>
      </c>
      <c r="K111" s="4" t="s">
        <v>2175</v>
      </c>
      <c r="L111" s="4">
        <v>20000000</v>
      </c>
      <c r="M111" s="4">
        <f>L111+L112+L113</f>
        <v>28750000</v>
      </c>
      <c r="N111" s="2">
        <v>20000000</v>
      </c>
      <c r="O111" s="4">
        <f>N111+N112+N113</f>
        <v>28750000</v>
      </c>
    </row>
    <row r="112" spans="1:15" hidden="1" x14ac:dyDescent="0.25">
      <c r="A112" t="s">
        <v>11</v>
      </c>
      <c r="B112" t="s">
        <v>12</v>
      </c>
      <c r="C112" t="s">
        <v>1952</v>
      </c>
      <c r="D112" t="s">
        <v>13</v>
      </c>
      <c r="E112" t="s">
        <v>1321</v>
      </c>
      <c r="F112" t="s">
        <v>76</v>
      </c>
      <c r="G112">
        <v>13472047</v>
      </c>
      <c r="H112">
        <v>8</v>
      </c>
      <c r="I112" t="s">
        <v>1149</v>
      </c>
      <c r="J112" s="2">
        <v>5000000</v>
      </c>
      <c r="K112" s="2"/>
      <c r="L112" s="2">
        <v>5000000</v>
      </c>
      <c r="M112" s="2"/>
      <c r="N112" s="2">
        <v>5000000</v>
      </c>
      <c r="O112" s="2"/>
    </row>
    <row r="113" spans="1:15" hidden="1" x14ac:dyDescent="0.25">
      <c r="A113" t="s">
        <v>11</v>
      </c>
      <c r="B113" t="s">
        <v>12</v>
      </c>
      <c r="C113" t="s">
        <v>1952</v>
      </c>
      <c r="D113" t="s">
        <v>13</v>
      </c>
      <c r="E113" t="s">
        <v>1560</v>
      </c>
      <c r="F113" t="s">
        <v>76</v>
      </c>
      <c r="G113">
        <v>13472047</v>
      </c>
      <c r="H113">
        <v>8</v>
      </c>
      <c r="I113" t="s">
        <v>1462</v>
      </c>
      <c r="J113" s="2">
        <v>3750000</v>
      </c>
      <c r="K113" s="2"/>
      <c r="L113" s="2">
        <v>3750000</v>
      </c>
      <c r="M113" s="2"/>
      <c r="N113" s="2">
        <v>3750000</v>
      </c>
      <c r="O113" s="2"/>
    </row>
    <row r="114" spans="1:15" x14ac:dyDescent="0.25">
      <c r="A114" s="3" t="s">
        <v>11</v>
      </c>
      <c r="B114" t="s">
        <v>12</v>
      </c>
      <c r="C114" s="3" t="s">
        <v>1914</v>
      </c>
      <c r="D114" t="s">
        <v>13</v>
      </c>
      <c r="E114" s="3" t="s">
        <v>77</v>
      </c>
      <c r="F114" s="3"/>
      <c r="H114">
        <v>3</v>
      </c>
      <c r="I114" s="3" t="s">
        <v>23</v>
      </c>
      <c r="J114" s="4">
        <v>14400000</v>
      </c>
      <c r="K114" s="4" t="s">
        <v>2175</v>
      </c>
      <c r="L114" s="4">
        <v>14400000</v>
      </c>
      <c r="M114" s="4">
        <f>L114+L115+L116</f>
        <v>20700000</v>
      </c>
      <c r="N114" s="2">
        <v>14400000</v>
      </c>
      <c r="O114" s="4">
        <f>N114+N115+N116</f>
        <v>20700000</v>
      </c>
    </row>
    <row r="115" spans="1:15" hidden="1" x14ac:dyDescent="0.25">
      <c r="A115" t="s">
        <v>11</v>
      </c>
      <c r="B115" t="s">
        <v>12</v>
      </c>
      <c r="C115" t="s">
        <v>1953</v>
      </c>
      <c r="D115" t="s">
        <v>13</v>
      </c>
      <c r="E115" t="s">
        <v>1320</v>
      </c>
      <c r="F115" t="s">
        <v>78</v>
      </c>
      <c r="G115">
        <v>60298295</v>
      </c>
      <c r="H115">
        <v>3</v>
      </c>
      <c r="I115" t="s">
        <v>1149</v>
      </c>
      <c r="J115" s="2">
        <v>3600000</v>
      </c>
      <c r="K115" s="2"/>
      <c r="L115" s="2">
        <v>3600000</v>
      </c>
      <c r="M115" s="2"/>
      <c r="N115" s="2">
        <v>3600000</v>
      </c>
      <c r="O115" s="2"/>
    </row>
    <row r="116" spans="1:15" hidden="1" x14ac:dyDescent="0.25">
      <c r="A116" t="s">
        <v>11</v>
      </c>
      <c r="B116" t="s">
        <v>12</v>
      </c>
      <c r="C116" t="s">
        <v>1857</v>
      </c>
      <c r="D116" t="s">
        <v>13</v>
      </c>
      <c r="E116" t="s">
        <v>1562</v>
      </c>
      <c r="F116" t="s">
        <v>78</v>
      </c>
      <c r="G116">
        <v>60298295</v>
      </c>
      <c r="H116">
        <v>3</v>
      </c>
      <c r="I116" t="s">
        <v>1462</v>
      </c>
      <c r="J116" s="2">
        <v>2700000</v>
      </c>
      <c r="K116" s="2"/>
      <c r="L116" s="2">
        <v>2700000</v>
      </c>
      <c r="M116" s="2"/>
      <c r="N116" s="2">
        <v>2700000</v>
      </c>
      <c r="O116" s="2"/>
    </row>
    <row r="117" spans="1:15" x14ac:dyDescent="0.25">
      <c r="A117" s="3" t="s">
        <v>11</v>
      </c>
      <c r="B117" t="s">
        <v>12</v>
      </c>
      <c r="C117" s="3" t="s">
        <v>1915</v>
      </c>
      <c r="D117" t="s">
        <v>13</v>
      </c>
      <c r="E117" s="3" t="s">
        <v>79</v>
      </c>
      <c r="F117" s="3"/>
      <c r="H117">
        <v>6</v>
      </c>
      <c r="I117" s="3" t="s">
        <v>23</v>
      </c>
      <c r="J117" s="4">
        <v>16000000</v>
      </c>
      <c r="K117" s="4" t="s">
        <v>2175</v>
      </c>
      <c r="L117" s="4">
        <v>16000000</v>
      </c>
      <c r="M117" s="4">
        <f>L117+L118+L119</f>
        <v>23000000</v>
      </c>
      <c r="N117" s="2">
        <v>16000000</v>
      </c>
      <c r="O117" s="4">
        <f>N117+N118+N119</f>
        <v>23000000</v>
      </c>
    </row>
    <row r="118" spans="1:15" hidden="1" x14ac:dyDescent="0.25">
      <c r="A118" t="s">
        <v>11</v>
      </c>
      <c r="B118" t="s">
        <v>12</v>
      </c>
      <c r="C118" t="s">
        <v>1954</v>
      </c>
      <c r="D118" t="s">
        <v>13</v>
      </c>
      <c r="E118" t="s">
        <v>1322</v>
      </c>
      <c r="F118" t="s">
        <v>80</v>
      </c>
      <c r="G118">
        <v>1090395995</v>
      </c>
      <c r="H118">
        <v>6</v>
      </c>
      <c r="I118" t="s">
        <v>1462</v>
      </c>
      <c r="J118" s="2">
        <v>3000000</v>
      </c>
      <c r="K118" s="2"/>
      <c r="L118" s="2">
        <v>3000000</v>
      </c>
      <c r="M118" s="2"/>
      <c r="N118" s="2">
        <v>3000000</v>
      </c>
      <c r="O118" s="2"/>
    </row>
    <row r="119" spans="1:15" hidden="1" x14ac:dyDescent="0.25">
      <c r="A119" t="s">
        <v>11</v>
      </c>
      <c r="B119" t="s">
        <v>12</v>
      </c>
      <c r="C119" t="s">
        <v>1954</v>
      </c>
      <c r="D119" t="s">
        <v>13</v>
      </c>
      <c r="E119" t="s">
        <v>1322</v>
      </c>
      <c r="F119" t="s">
        <v>80</v>
      </c>
      <c r="G119">
        <v>1090395995</v>
      </c>
      <c r="H119">
        <v>6</v>
      </c>
      <c r="I119" t="s">
        <v>1149</v>
      </c>
      <c r="J119" s="2">
        <v>4000000</v>
      </c>
      <c r="K119" s="2"/>
      <c r="L119" s="2">
        <v>4000000</v>
      </c>
      <c r="M119" s="2"/>
      <c r="N119" s="2">
        <v>4000000</v>
      </c>
      <c r="O119" s="2"/>
    </row>
    <row r="120" spans="1:15" x14ac:dyDescent="0.25">
      <c r="A120" s="3" t="s">
        <v>11</v>
      </c>
      <c r="B120" t="s">
        <v>12</v>
      </c>
      <c r="C120" s="3" t="s">
        <v>1916</v>
      </c>
      <c r="D120" t="s">
        <v>13</v>
      </c>
      <c r="E120" s="3" t="s">
        <v>83</v>
      </c>
      <c r="F120" s="3"/>
      <c r="H120">
        <v>2</v>
      </c>
      <c r="I120" s="3" t="s">
        <v>23</v>
      </c>
      <c r="J120" s="4">
        <v>30400000</v>
      </c>
      <c r="K120" s="4" t="s">
        <v>2175</v>
      </c>
      <c r="L120" s="4">
        <v>30400000</v>
      </c>
      <c r="M120" s="4">
        <f>L120+L121+L122</f>
        <v>43700000</v>
      </c>
      <c r="N120" s="2">
        <v>30400000</v>
      </c>
      <c r="O120" s="4">
        <f>N120+N121+N122</f>
        <v>43700000</v>
      </c>
    </row>
    <row r="121" spans="1:15" hidden="1" x14ac:dyDescent="0.25">
      <c r="A121" t="s">
        <v>11</v>
      </c>
      <c r="B121" t="s">
        <v>12</v>
      </c>
      <c r="C121" t="s">
        <v>1955</v>
      </c>
      <c r="D121" t="s">
        <v>13</v>
      </c>
      <c r="E121" t="s">
        <v>1565</v>
      </c>
      <c r="F121" t="s">
        <v>84</v>
      </c>
      <c r="G121">
        <v>88138100</v>
      </c>
      <c r="H121">
        <v>2</v>
      </c>
      <c r="I121" t="s">
        <v>1462</v>
      </c>
      <c r="J121" s="2">
        <v>5700000</v>
      </c>
      <c r="K121" s="2"/>
      <c r="L121" s="2">
        <v>5700000</v>
      </c>
      <c r="M121" s="2"/>
      <c r="N121" s="2">
        <v>5700000</v>
      </c>
      <c r="O121" s="2"/>
    </row>
    <row r="122" spans="1:15" hidden="1" x14ac:dyDescent="0.25">
      <c r="A122" t="s">
        <v>11</v>
      </c>
      <c r="B122" t="s">
        <v>12</v>
      </c>
      <c r="C122" t="s">
        <v>1955</v>
      </c>
      <c r="D122" t="s">
        <v>13</v>
      </c>
      <c r="E122" t="s">
        <v>1318</v>
      </c>
      <c r="F122" t="s">
        <v>84</v>
      </c>
      <c r="G122">
        <v>88138100</v>
      </c>
      <c r="H122">
        <v>2</v>
      </c>
      <c r="I122" t="s">
        <v>1149</v>
      </c>
      <c r="J122" s="2">
        <v>7600000</v>
      </c>
      <c r="K122" s="2"/>
      <c r="L122" s="2">
        <v>7600000</v>
      </c>
      <c r="M122" s="2"/>
      <c r="N122" s="2">
        <v>7600000</v>
      </c>
      <c r="O122" s="2"/>
    </row>
    <row r="123" spans="1:15" x14ac:dyDescent="0.25">
      <c r="A123" s="3" t="s">
        <v>45</v>
      </c>
      <c r="B123" t="s">
        <v>46</v>
      </c>
      <c r="C123" s="3" t="s">
        <v>1917</v>
      </c>
      <c r="D123" t="s">
        <v>13</v>
      </c>
      <c r="E123" s="3" t="s">
        <v>81</v>
      </c>
      <c r="F123" s="3"/>
      <c r="H123">
        <v>9</v>
      </c>
      <c r="I123" s="3" t="s">
        <v>23</v>
      </c>
      <c r="J123" s="4">
        <v>11200000</v>
      </c>
      <c r="K123" s="4" t="s">
        <v>2175</v>
      </c>
      <c r="L123" s="4">
        <v>11200000</v>
      </c>
      <c r="M123" s="4">
        <f>L123+L124+L125</f>
        <v>16100000</v>
      </c>
      <c r="N123" s="2">
        <v>11200000</v>
      </c>
      <c r="O123" s="4">
        <f>N123+N124+N125</f>
        <v>16100000</v>
      </c>
    </row>
    <row r="124" spans="1:15" hidden="1" x14ac:dyDescent="0.25">
      <c r="A124" t="s">
        <v>1434</v>
      </c>
      <c r="B124" t="s">
        <v>46</v>
      </c>
      <c r="C124" t="s">
        <v>1956</v>
      </c>
      <c r="D124" t="s">
        <v>13</v>
      </c>
      <c r="E124" t="s">
        <v>1444</v>
      </c>
      <c r="F124" t="s">
        <v>82</v>
      </c>
      <c r="G124">
        <v>60372300</v>
      </c>
      <c r="H124">
        <v>9</v>
      </c>
      <c r="I124" t="s">
        <v>1170</v>
      </c>
      <c r="J124" s="2">
        <v>3500000</v>
      </c>
      <c r="K124" s="2"/>
      <c r="L124" s="2">
        <v>3500000</v>
      </c>
      <c r="M124" s="2"/>
      <c r="N124" s="2">
        <v>3500000</v>
      </c>
      <c r="O124" s="2"/>
    </row>
    <row r="125" spans="1:15" hidden="1" x14ac:dyDescent="0.25">
      <c r="A125" t="s">
        <v>45</v>
      </c>
      <c r="B125" t="s">
        <v>46</v>
      </c>
      <c r="C125" t="s">
        <v>1858</v>
      </c>
      <c r="D125" t="s">
        <v>13</v>
      </c>
      <c r="E125" t="s">
        <v>1343</v>
      </c>
      <c r="F125" t="s">
        <v>82</v>
      </c>
      <c r="G125">
        <v>60372300</v>
      </c>
      <c r="H125">
        <v>9</v>
      </c>
      <c r="I125" t="s">
        <v>168</v>
      </c>
      <c r="J125" s="2">
        <v>1400000</v>
      </c>
      <c r="K125" s="2"/>
      <c r="L125" s="2">
        <v>1400000</v>
      </c>
      <c r="M125" s="2"/>
      <c r="N125" s="2">
        <v>1400000</v>
      </c>
      <c r="O125" s="2"/>
    </row>
    <row r="126" spans="1:15" x14ac:dyDescent="0.25">
      <c r="A126" s="3" t="s">
        <v>45</v>
      </c>
      <c r="B126" t="s">
        <v>46</v>
      </c>
      <c r="C126" s="3" t="s">
        <v>2111</v>
      </c>
      <c r="D126" t="s">
        <v>13</v>
      </c>
      <c r="E126" s="3" t="s">
        <v>85</v>
      </c>
      <c r="F126" s="3"/>
      <c r="H126">
        <v>8</v>
      </c>
      <c r="I126" s="3" t="s">
        <v>86</v>
      </c>
      <c r="J126" s="4">
        <v>11166667</v>
      </c>
      <c r="K126" s="4" t="s">
        <v>2176</v>
      </c>
      <c r="L126" s="4">
        <v>28666667</v>
      </c>
      <c r="M126" s="4">
        <f>L126</f>
        <v>28666667</v>
      </c>
      <c r="N126" s="2">
        <v>11166667</v>
      </c>
      <c r="O126" s="4">
        <f>N126</f>
        <v>11166667</v>
      </c>
    </row>
    <row r="127" spans="1:15" x14ac:dyDescent="0.25">
      <c r="A127" s="3" t="s">
        <v>45</v>
      </c>
      <c r="B127" t="s">
        <v>46</v>
      </c>
      <c r="C127" s="3" t="s">
        <v>1918</v>
      </c>
      <c r="D127" t="s">
        <v>13</v>
      </c>
      <c r="E127" s="3" t="s">
        <v>87</v>
      </c>
      <c r="F127" s="3"/>
      <c r="H127">
        <v>6</v>
      </c>
      <c r="I127" s="3" t="s">
        <v>23</v>
      </c>
      <c r="J127" s="4">
        <v>14400000</v>
      </c>
      <c r="K127" s="4" t="s">
        <v>2177</v>
      </c>
      <c r="L127" s="4">
        <v>14400000</v>
      </c>
      <c r="M127" s="4">
        <f>L127+L128+L129+L130</f>
        <v>20580000</v>
      </c>
      <c r="N127" s="2">
        <v>14400000</v>
      </c>
      <c r="O127" s="4">
        <f>N127+N128+N129+N130</f>
        <v>20580000</v>
      </c>
    </row>
    <row r="128" spans="1:15" hidden="1" x14ac:dyDescent="0.25">
      <c r="A128" t="s">
        <v>1434</v>
      </c>
      <c r="B128" t="s">
        <v>46</v>
      </c>
      <c r="C128" t="s">
        <v>1957</v>
      </c>
      <c r="D128" t="s">
        <v>13</v>
      </c>
      <c r="E128" t="s">
        <v>1442</v>
      </c>
      <c r="F128" t="s">
        <v>88</v>
      </c>
      <c r="G128">
        <v>6794333</v>
      </c>
      <c r="H128">
        <v>6</v>
      </c>
      <c r="I128" t="s">
        <v>1443</v>
      </c>
      <c r="J128" s="2">
        <v>4020000</v>
      </c>
      <c r="K128" s="2"/>
      <c r="L128" s="2">
        <v>4020000</v>
      </c>
      <c r="M128" s="2"/>
      <c r="N128" s="2">
        <v>4020000</v>
      </c>
      <c r="O128" s="2"/>
    </row>
    <row r="129" spans="1:15" hidden="1" x14ac:dyDescent="0.25">
      <c r="A129" t="s">
        <v>1097</v>
      </c>
      <c r="B129" t="s">
        <v>101</v>
      </c>
      <c r="C129" t="s">
        <v>1957</v>
      </c>
      <c r="D129" t="s">
        <v>13</v>
      </c>
      <c r="E129" t="s">
        <v>2167</v>
      </c>
      <c r="F129" t="s">
        <v>88</v>
      </c>
      <c r="G129">
        <v>6794333</v>
      </c>
      <c r="H129">
        <v>6</v>
      </c>
      <c r="I129" t="s">
        <v>315</v>
      </c>
      <c r="J129" s="2">
        <v>360000</v>
      </c>
      <c r="K129" s="2"/>
      <c r="L129" s="2">
        <v>360000</v>
      </c>
      <c r="M129" s="2"/>
      <c r="N129" s="2">
        <v>360000</v>
      </c>
      <c r="O129" s="2"/>
    </row>
    <row r="130" spans="1:15" hidden="1" x14ac:dyDescent="0.25">
      <c r="A130" t="s">
        <v>1160</v>
      </c>
      <c r="B130" t="s">
        <v>1161</v>
      </c>
      <c r="C130" t="s">
        <v>1957</v>
      </c>
      <c r="D130" t="s">
        <v>13</v>
      </c>
      <c r="E130" t="s">
        <v>1344</v>
      </c>
      <c r="F130" t="s">
        <v>88</v>
      </c>
      <c r="G130">
        <v>6794333</v>
      </c>
      <c r="H130">
        <v>6</v>
      </c>
      <c r="I130" t="s">
        <v>168</v>
      </c>
      <c r="J130" s="2">
        <v>1800000</v>
      </c>
      <c r="K130" s="2"/>
      <c r="L130" s="2">
        <v>1800000</v>
      </c>
      <c r="M130" s="2"/>
      <c r="N130" s="2">
        <v>1800000</v>
      </c>
      <c r="O130" s="2"/>
    </row>
    <row r="131" spans="1:15" x14ac:dyDescent="0.25">
      <c r="A131" s="3" t="s">
        <v>45</v>
      </c>
      <c r="B131" t="s">
        <v>46</v>
      </c>
      <c r="C131" s="3" t="s">
        <v>2112</v>
      </c>
      <c r="D131" t="s">
        <v>13</v>
      </c>
      <c r="E131" s="3" t="s">
        <v>71</v>
      </c>
      <c r="F131" s="3"/>
      <c r="H131">
        <v>4</v>
      </c>
      <c r="I131" s="3" t="s">
        <v>49</v>
      </c>
      <c r="J131" s="4">
        <v>19800000</v>
      </c>
      <c r="K131" s="4" t="s">
        <v>2172</v>
      </c>
      <c r="L131" s="4">
        <v>19800000</v>
      </c>
      <c r="M131" s="4">
        <f>L131+L132</f>
        <v>20700000</v>
      </c>
      <c r="N131" s="2">
        <v>19800000</v>
      </c>
      <c r="O131" s="4">
        <f>N131+N132</f>
        <v>20700000</v>
      </c>
    </row>
    <row r="132" spans="1:15" hidden="1" x14ac:dyDescent="0.25">
      <c r="A132" t="s">
        <v>1434</v>
      </c>
      <c r="B132" t="s">
        <v>46</v>
      </c>
      <c r="C132" t="s">
        <v>1859</v>
      </c>
      <c r="D132" t="s">
        <v>13</v>
      </c>
      <c r="E132" t="s">
        <v>1792</v>
      </c>
      <c r="F132" t="s">
        <v>89</v>
      </c>
      <c r="G132">
        <v>13461042</v>
      </c>
      <c r="H132">
        <v>4</v>
      </c>
      <c r="I132" t="s">
        <v>146</v>
      </c>
      <c r="J132" s="2">
        <v>900000</v>
      </c>
      <c r="K132" s="2"/>
      <c r="L132" s="2">
        <v>900000</v>
      </c>
      <c r="M132" s="2"/>
      <c r="N132" s="2">
        <v>900000</v>
      </c>
      <c r="O132" s="2"/>
    </row>
    <row r="133" spans="1:15" x14ac:dyDescent="0.25">
      <c r="A133" s="3" t="s">
        <v>45</v>
      </c>
      <c r="B133" t="s">
        <v>46</v>
      </c>
      <c r="C133" s="3" t="s">
        <v>1919</v>
      </c>
      <c r="D133" t="s">
        <v>13</v>
      </c>
      <c r="E133" s="3" t="s">
        <v>61</v>
      </c>
      <c r="F133" s="3"/>
      <c r="H133">
        <v>3</v>
      </c>
      <c r="I133" s="3" t="s">
        <v>49</v>
      </c>
      <c r="J133" s="4">
        <v>16500000</v>
      </c>
      <c r="K133" s="4" t="s">
        <v>2172</v>
      </c>
      <c r="L133" s="4">
        <v>16500000</v>
      </c>
      <c r="M133" s="4">
        <f>L133+L134</f>
        <v>17250000</v>
      </c>
      <c r="N133" s="2">
        <v>16500000</v>
      </c>
      <c r="O133" s="4">
        <f>N133+N134</f>
        <v>17250000</v>
      </c>
    </row>
    <row r="134" spans="1:15" hidden="1" x14ac:dyDescent="0.25">
      <c r="A134" t="s">
        <v>1728</v>
      </c>
      <c r="B134" t="s">
        <v>562</v>
      </c>
      <c r="C134" t="s">
        <v>1958</v>
      </c>
      <c r="D134" t="s">
        <v>13</v>
      </c>
      <c r="E134" t="s">
        <v>1793</v>
      </c>
      <c r="F134" t="s">
        <v>90</v>
      </c>
      <c r="G134">
        <v>88145034</v>
      </c>
      <c r="H134">
        <v>3</v>
      </c>
      <c r="I134" t="s">
        <v>146</v>
      </c>
      <c r="J134" s="2">
        <v>750000</v>
      </c>
      <c r="K134" s="2"/>
      <c r="L134" s="2">
        <v>750000</v>
      </c>
      <c r="M134" s="2"/>
      <c r="N134" s="2">
        <v>750000</v>
      </c>
      <c r="O134" s="2"/>
    </row>
    <row r="135" spans="1:15" x14ac:dyDescent="0.25">
      <c r="A135" s="3" t="s">
        <v>45</v>
      </c>
      <c r="B135" t="s">
        <v>46</v>
      </c>
      <c r="C135" s="3" t="s">
        <v>1924</v>
      </c>
      <c r="D135" t="s">
        <v>13</v>
      </c>
      <c r="E135" s="3" t="s">
        <v>91</v>
      </c>
      <c r="F135" s="3"/>
      <c r="H135">
        <v>1</v>
      </c>
      <c r="I135" s="3" t="s">
        <v>23</v>
      </c>
      <c r="J135" s="4">
        <v>20000000</v>
      </c>
      <c r="K135" s="4" t="s">
        <v>2172</v>
      </c>
      <c r="L135" s="4">
        <v>20000000</v>
      </c>
      <c r="M135" s="4">
        <f>L135+L136+L137</f>
        <v>28750000</v>
      </c>
      <c r="N135" s="2">
        <v>20000000</v>
      </c>
      <c r="O135" s="4">
        <f>N135+N136+N137</f>
        <v>28750000</v>
      </c>
    </row>
    <row r="136" spans="1:15" hidden="1" x14ac:dyDescent="0.25">
      <c r="A136" t="s">
        <v>45</v>
      </c>
      <c r="B136" t="s">
        <v>46</v>
      </c>
      <c r="C136" t="s">
        <v>2058</v>
      </c>
      <c r="D136" t="s">
        <v>13</v>
      </c>
      <c r="E136" t="s">
        <v>1345</v>
      </c>
      <c r="F136" t="s">
        <v>92</v>
      </c>
      <c r="G136">
        <v>1090440548</v>
      </c>
      <c r="H136">
        <v>1</v>
      </c>
      <c r="I136" t="s">
        <v>168</v>
      </c>
      <c r="J136" s="2">
        <v>2500000</v>
      </c>
      <c r="K136" s="2"/>
      <c r="L136" s="2">
        <v>2500000</v>
      </c>
      <c r="M136" s="2"/>
      <c r="N136" s="2">
        <v>2500000</v>
      </c>
      <c r="O136" s="2"/>
    </row>
    <row r="137" spans="1:15" hidden="1" x14ac:dyDescent="0.25">
      <c r="A137" t="s">
        <v>1434</v>
      </c>
      <c r="B137" t="s">
        <v>46</v>
      </c>
      <c r="C137" t="s">
        <v>1860</v>
      </c>
      <c r="D137" t="s">
        <v>13</v>
      </c>
      <c r="E137" t="s">
        <v>1441</v>
      </c>
      <c r="F137" t="s">
        <v>92</v>
      </c>
      <c r="G137">
        <v>1090440548</v>
      </c>
      <c r="H137">
        <v>1</v>
      </c>
      <c r="I137" t="s">
        <v>1170</v>
      </c>
      <c r="J137" s="2">
        <v>6250000</v>
      </c>
      <c r="K137" s="2"/>
      <c r="L137" s="2">
        <v>6250000</v>
      </c>
      <c r="M137" s="2"/>
      <c r="N137" s="2">
        <v>6250000</v>
      </c>
      <c r="O137" s="2"/>
    </row>
    <row r="138" spans="1:15" x14ac:dyDescent="0.25">
      <c r="A138" s="3" t="s">
        <v>45</v>
      </c>
      <c r="B138" t="s">
        <v>46</v>
      </c>
      <c r="C138" s="3" t="s">
        <v>1920</v>
      </c>
      <c r="D138" t="s">
        <v>13</v>
      </c>
      <c r="E138" s="3" t="s">
        <v>93</v>
      </c>
      <c r="F138" s="3"/>
      <c r="H138">
        <v>0</v>
      </c>
      <c r="I138" s="3" t="s">
        <v>23</v>
      </c>
      <c r="J138" s="4">
        <v>12800000</v>
      </c>
      <c r="K138" s="4" t="s">
        <v>2177</v>
      </c>
      <c r="L138" s="4">
        <v>12800000</v>
      </c>
      <c r="M138" s="4">
        <f>L138+L139+L140+L141</f>
        <v>18720000</v>
      </c>
      <c r="N138" s="2">
        <v>12800000</v>
      </c>
      <c r="O138" s="4">
        <f>N138+N139+N140+N141</f>
        <v>18720000</v>
      </c>
    </row>
    <row r="139" spans="1:15" hidden="1" x14ac:dyDescent="0.25">
      <c r="A139" t="s">
        <v>1434</v>
      </c>
      <c r="B139" t="s">
        <v>46</v>
      </c>
      <c r="C139" t="s">
        <v>1959</v>
      </c>
      <c r="D139" t="s">
        <v>13</v>
      </c>
      <c r="E139" t="s">
        <v>1445</v>
      </c>
      <c r="F139" t="s">
        <v>94</v>
      </c>
      <c r="G139">
        <v>1004877190</v>
      </c>
      <c r="H139">
        <v>0</v>
      </c>
      <c r="I139" t="s">
        <v>1446</v>
      </c>
      <c r="J139" s="2">
        <v>4000000</v>
      </c>
      <c r="K139" s="2"/>
      <c r="L139" s="2">
        <v>4000000</v>
      </c>
      <c r="M139" s="2"/>
      <c r="N139" s="2">
        <v>4000000</v>
      </c>
      <c r="O139" s="2"/>
    </row>
    <row r="140" spans="1:15" hidden="1" x14ac:dyDescent="0.25">
      <c r="A140" t="s">
        <v>45</v>
      </c>
      <c r="B140" t="s">
        <v>46</v>
      </c>
      <c r="C140" t="s">
        <v>1959</v>
      </c>
      <c r="D140" t="s">
        <v>13</v>
      </c>
      <c r="E140" t="s">
        <v>1346</v>
      </c>
      <c r="F140" t="s">
        <v>94</v>
      </c>
      <c r="G140">
        <v>1004877190</v>
      </c>
      <c r="H140">
        <v>0</v>
      </c>
      <c r="I140" t="s">
        <v>168</v>
      </c>
      <c r="J140" s="2">
        <v>1600000</v>
      </c>
      <c r="K140" s="2"/>
      <c r="L140" s="2">
        <v>1600000</v>
      </c>
      <c r="M140" s="2"/>
      <c r="N140" s="2">
        <v>1600000</v>
      </c>
      <c r="O140" s="2"/>
    </row>
    <row r="141" spans="1:15" hidden="1" x14ac:dyDescent="0.25">
      <c r="A141" t="s">
        <v>1097</v>
      </c>
      <c r="B141" t="s">
        <v>101</v>
      </c>
      <c r="C141" t="s">
        <v>1959</v>
      </c>
      <c r="D141" t="s">
        <v>13</v>
      </c>
      <c r="E141" t="s">
        <v>1804</v>
      </c>
      <c r="F141" t="s">
        <v>94</v>
      </c>
      <c r="G141">
        <v>1004877190</v>
      </c>
      <c r="H141">
        <v>0</v>
      </c>
      <c r="I141" t="s">
        <v>315</v>
      </c>
      <c r="J141" s="2">
        <v>320000</v>
      </c>
      <c r="K141" s="2"/>
      <c r="L141" s="2">
        <v>320000</v>
      </c>
      <c r="M141" s="2"/>
      <c r="N141" s="2">
        <v>320000</v>
      </c>
      <c r="O141" s="2"/>
    </row>
    <row r="142" spans="1:15" x14ac:dyDescent="0.25">
      <c r="A142" s="3" t="s">
        <v>11</v>
      </c>
      <c r="B142" t="s">
        <v>12</v>
      </c>
      <c r="C142" s="3" t="s">
        <v>2113</v>
      </c>
      <c r="D142" t="s">
        <v>13</v>
      </c>
      <c r="E142" s="3" t="s">
        <v>95</v>
      </c>
      <c r="F142" s="3"/>
      <c r="H142">
        <v>2</v>
      </c>
      <c r="I142" s="3" t="s">
        <v>96</v>
      </c>
      <c r="J142" s="4">
        <v>8000000</v>
      </c>
      <c r="K142" s="4" t="s">
        <v>96</v>
      </c>
      <c r="L142" s="4">
        <v>8000000</v>
      </c>
      <c r="M142" s="4">
        <f>L142</f>
        <v>8000000</v>
      </c>
      <c r="N142" s="2">
        <v>8000000</v>
      </c>
      <c r="O142" s="4">
        <f>N142</f>
        <v>8000000</v>
      </c>
    </row>
    <row r="143" spans="1:15" x14ac:dyDescent="0.25">
      <c r="A143" s="3" t="s">
        <v>45</v>
      </c>
      <c r="B143" t="s">
        <v>46</v>
      </c>
      <c r="C143" s="3" t="s">
        <v>2114</v>
      </c>
      <c r="D143" t="s">
        <v>13</v>
      </c>
      <c r="E143" s="3" t="s">
        <v>97</v>
      </c>
      <c r="F143" s="3"/>
      <c r="H143">
        <v>9</v>
      </c>
      <c r="I143" s="3" t="s">
        <v>23</v>
      </c>
      <c r="J143" s="4">
        <v>1800000</v>
      </c>
      <c r="K143" s="4" t="s">
        <v>23</v>
      </c>
      <c r="L143" s="4">
        <v>14400000</v>
      </c>
      <c r="M143" s="4">
        <f>L143</f>
        <v>14400000</v>
      </c>
      <c r="N143" s="2">
        <v>1800000</v>
      </c>
      <c r="O143" s="4">
        <f>N143</f>
        <v>1800000</v>
      </c>
    </row>
    <row r="144" spans="1:15" x14ac:dyDescent="0.25">
      <c r="A144" s="3" t="s">
        <v>11</v>
      </c>
      <c r="B144" t="s">
        <v>12</v>
      </c>
      <c r="C144" s="3" t="s">
        <v>2115</v>
      </c>
      <c r="D144" t="s">
        <v>13</v>
      </c>
      <c r="E144" s="3" t="s">
        <v>98</v>
      </c>
      <c r="F144" s="3"/>
      <c r="H144">
        <v>7</v>
      </c>
      <c r="I144" s="3" t="s">
        <v>26</v>
      </c>
      <c r="J144" s="4">
        <v>21000000</v>
      </c>
      <c r="K144" s="4" t="s">
        <v>26</v>
      </c>
      <c r="L144" s="4">
        <v>21000000</v>
      </c>
      <c r="M144" s="4">
        <f>L144</f>
        <v>21000000</v>
      </c>
      <c r="N144" s="2">
        <v>21000000</v>
      </c>
      <c r="O144" s="4">
        <f>N144</f>
        <v>21000000</v>
      </c>
    </row>
    <row r="145" spans="1:15" x14ac:dyDescent="0.25">
      <c r="A145" s="3" t="s">
        <v>45</v>
      </c>
      <c r="B145" t="s">
        <v>46</v>
      </c>
      <c r="C145" s="3" t="s">
        <v>2116</v>
      </c>
      <c r="D145" t="s">
        <v>13</v>
      </c>
      <c r="E145" s="3" t="s">
        <v>99</v>
      </c>
      <c r="F145" s="3"/>
      <c r="H145">
        <v>8</v>
      </c>
      <c r="I145" s="3" t="s">
        <v>96</v>
      </c>
      <c r="J145" s="4">
        <v>5600000</v>
      </c>
      <c r="K145" s="4" t="s">
        <v>96</v>
      </c>
      <c r="L145" s="4">
        <v>5600000</v>
      </c>
      <c r="M145" s="4">
        <f>L145</f>
        <v>5600000</v>
      </c>
      <c r="N145" s="2">
        <v>5600000</v>
      </c>
      <c r="O145" s="4">
        <f>N145</f>
        <v>5600000</v>
      </c>
    </row>
    <row r="146" spans="1:15" x14ac:dyDescent="0.25">
      <c r="A146" s="3" t="s">
        <v>100</v>
      </c>
      <c r="B146" t="s">
        <v>101</v>
      </c>
      <c r="C146" s="3" t="s">
        <v>102</v>
      </c>
      <c r="D146" t="s">
        <v>13</v>
      </c>
      <c r="E146" s="3" t="s">
        <v>103</v>
      </c>
      <c r="F146" s="3"/>
      <c r="H146">
        <v>9</v>
      </c>
      <c r="I146" s="3" t="s">
        <v>37</v>
      </c>
      <c r="J146" s="4">
        <v>36000000</v>
      </c>
      <c r="K146" s="4" t="s">
        <v>2178</v>
      </c>
      <c r="L146" s="4">
        <v>36000000</v>
      </c>
      <c r="M146" s="4">
        <f>L146+L147</f>
        <v>45600000</v>
      </c>
      <c r="N146" s="2">
        <v>36000000</v>
      </c>
      <c r="O146" s="4">
        <f>N146+N147</f>
        <v>45600000</v>
      </c>
    </row>
    <row r="147" spans="1:15" hidden="1" x14ac:dyDescent="0.25">
      <c r="A147" t="s">
        <v>1434</v>
      </c>
      <c r="B147" t="s">
        <v>46</v>
      </c>
      <c r="C147" t="s">
        <v>2077</v>
      </c>
      <c r="D147" t="s">
        <v>13</v>
      </c>
      <c r="E147" t="s">
        <v>1449</v>
      </c>
      <c r="F147" t="s">
        <v>104</v>
      </c>
      <c r="G147">
        <v>1090387825</v>
      </c>
      <c r="H147">
        <v>9</v>
      </c>
      <c r="I147" t="s">
        <v>1450</v>
      </c>
      <c r="J147" s="2">
        <v>9600000</v>
      </c>
      <c r="K147" s="2"/>
      <c r="L147" s="2">
        <v>9600000</v>
      </c>
      <c r="M147" s="2"/>
      <c r="N147" s="2">
        <v>9600000</v>
      </c>
      <c r="O147" s="2"/>
    </row>
    <row r="148" spans="1:15" x14ac:dyDescent="0.25">
      <c r="A148" s="3" t="s">
        <v>100</v>
      </c>
      <c r="B148" t="s">
        <v>101</v>
      </c>
      <c r="C148" s="3" t="s">
        <v>105</v>
      </c>
      <c r="D148" t="s">
        <v>13</v>
      </c>
      <c r="E148" s="3" t="s">
        <v>106</v>
      </c>
      <c r="F148" s="3"/>
      <c r="H148">
        <v>7</v>
      </c>
      <c r="I148" s="3" t="s">
        <v>23</v>
      </c>
      <c r="J148" s="4">
        <v>16800000</v>
      </c>
      <c r="K148" s="4" t="s">
        <v>2179</v>
      </c>
      <c r="L148" s="4">
        <v>16800000</v>
      </c>
      <c r="M148" s="4">
        <f>L148+L149+L150+L151</f>
        <v>23380000</v>
      </c>
      <c r="N148" s="2">
        <v>16800000</v>
      </c>
      <c r="O148" s="4">
        <f>N148+N149+N150+N151</f>
        <v>23380000</v>
      </c>
    </row>
    <row r="149" spans="1:15" hidden="1" x14ac:dyDescent="0.25">
      <c r="A149" t="s">
        <v>1434</v>
      </c>
      <c r="B149" t="s">
        <v>46</v>
      </c>
      <c r="C149" t="s">
        <v>1960</v>
      </c>
      <c r="D149" t="s">
        <v>13</v>
      </c>
      <c r="E149" t="s">
        <v>1610</v>
      </c>
      <c r="F149" t="s">
        <v>107</v>
      </c>
      <c r="G149">
        <v>1090523147</v>
      </c>
      <c r="H149">
        <v>7</v>
      </c>
      <c r="I149" t="s">
        <v>168</v>
      </c>
      <c r="J149" s="2">
        <v>2100000</v>
      </c>
      <c r="K149" s="2"/>
      <c r="L149" s="2">
        <v>2100000</v>
      </c>
      <c r="M149" s="2"/>
      <c r="N149" s="2">
        <v>2100000</v>
      </c>
      <c r="O149" s="2"/>
    </row>
    <row r="150" spans="1:15" hidden="1" x14ac:dyDescent="0.25">
      <c r="A150" t="s">
        <v>1097</v>
      </c>
      <c r="B150" t="s">
        <v>101</v>
      </c>
      <c r="C150" t="s">
        <v>1960</v>
      </c>
      <c r="D150" t="s">
        <v>13</v>
      </c>
      <c r="E150" t="s">
        <v>1361</v>
      </c>
      <c r="F150" t="s">
        <v>107</v>
      </c>
      <c r="G150">
        <v>1090523147</v>
      </c>
      <c r="H150">
        <v>7</v>
      </c>
      <c r="I150" t="s">
        <v>1149</v>
      </c>
      <c r="J150" s="2">
        <v>4200000</v>
      </c>
      <c r="K150" s="2"/>
      <c r="L150" s="2">
        <v>4200000</v>
      </c>
      <c r="M150" s="2"/>
      <c r="N150" s="2">
        <v>4200000</v>
      </c>
      <c r="O150" s="2"/>
    </row>
    <row r="151" spans="1:15" hidden="1" x14ac:dyDescent="0.25">
      <c r="A151" t="s">
        <v>1097</v>
      </c>
      <c r="B151" t="s">
        <v>101</v>
      </c>
      <c r="C151" t="s">
        <v>1960</v>
      </c>
      <c r="D151" t="s">
        <v>13</v>
      </c>
      <c r="E151" t="s">
        <v>1794</v>
      </c>
      <c r="F151" t="s">
        <v>107</v>
      </c>
      <c r="G151">
        <v>1090523147</v>
      </c>
      <c r="H151">
        <v>7</v>
      </c>
      <c r="I151" t="s">
        <v>550</v>
      </c>
      <c r="J151" s="2">
        <v>280000</v>
      </c>
      <c r="K151" s="2"/>
      <c r="L151" s="2">
        <v>280000</v>
      </c>
      <c r="M151" s="2"/>
      <c r="N151" s="2">
        <v>280000</v>
      </c>
      <c r="O151" s="2"/>
    </row>
    <row r="152" spans="1:15" x14ac:dyDescent="0.25">
      <c r="A152" s="3" t="s">
        <v>112</v>
      </c>
      <c r="B152" t="s">
        <v>113</v>
      </c>
      <c r="C152" s="3" t="s">
        <v>1921</v>
      </c>
      <c r="D152" t="s">
        <v>13</v>
      </c>
      <c r="E152" s="3" t="s">
        <v>114</v>
      </c>
      <c r="F152" s="3"/>
      <c r="H152">
        <v>0</v>
      </c>
      <c r="I152" s="3" t="s">
        <v>116</v>
      </c>
      <c r="J152" s="4">
        <v>19000000</v>
      </c>
      <c r="K152" s="4" t="s">
        <v>49</v>
      </c>
      <c r="L152" s="4">
        <v>19000000</v>
      </c>
      <c r="M152" s="4">
        <f>L152+L153</f>
        <v>20900000</v>
      </c>
      <c r="N152" s="2">
        <v>19000000</v>
      </c>
      <c r="O152" s="4">
        <f>N152+N153</f>
        <v>20900000</v>
      </c>
    </row>
    <row r="153" spans="1:15" hidden="1" x14ac:dyDescent="0.25">
      <c r="A153" t="s">
        <v>1473</v>
      </c>
      <c r="B153" t="s">
        <v>713</v>
      </c>
      <c r="C153" t="s">
        <v>1961</v>
      </c>
      <c r="D153" t="s">
        <v>13</v>
      </c>
      <c r="E153" t="s">
        <v>1635</v>
      </c>
      <c r="F153" t="s">
        <v>115</v>
      </c>
      <c r="G153">
        <v>13507960</v>
      </c>
      <c r="H153">
        <v>0</v>
      </c>
      <c r="I153" t="s">
        <v>168</v>
      </c>
      <c r="J153" s="2">
        <v>1900000</v>
      </c>
      <c r="K153" s="2"/>
      <c r="L153" s="2">
        <v>1900000</v>
      </c>
      <c r="M153" s="2"/>
      <c r="N153" s="2">
        <v>1900000</v>
      </c>
      <c r="O153" s="2"/>
    </row>
    <row r="154" spans="1:15" x14ac:dyDescent="0.25">
      <c r="A154" s="3" t="s">
        <v>11</v>
      </c>
      <c r="B154" t="s">
        <v>12</v>
      </c>
      <c r="C154" s="3" t="s">
        <v>122</v>
      </c>
      <c r="D154" t="s">
        <v>13</v>
      </c>
      <c r="E154" s="3" t="s">
        <v>123</v>
      </c>
      <c r="F154" s="3"/>
      <c r="H154">
        <v>9</v>
      </c>
      <c r="I154" s="3" t="s">
        <v>26</v>
      </c>
      <c r="J154" s="4">
        <v>11900000</v>
      </c>
      <c r="K154" s="4" t="s">
        <v>116</v>
      </c>
      <c r="L154" s="4">
        <v>11900000</v>
      </c>
      <c r="M154" s="4">
        <f>L154+L155+L156</f>
        <v>17000000</v>
      </c>
      <c r="N154" s="2">
        <v>11900000</v>
      </c>
      <c r="O154" s="4">
        <f>N154+N155+N156</f>
        <v>17000000</v>
      </c>
    </row>
    <row r="155" spans="1:15" hidden="1" x14ac:dyDescent="0.25">
      <c r="A155" t="s">
        <v>11</v>
      </c>
      <c r="B155" t="s">
        <v>12</v>
      </c>
      <c r="C155" t="s">
        <v>2025</v>
      </c>
      <c r="D155" t="s">
        <v>13</v>
      </c>
      <c r="E155" t="s">
        <v>1209</v>
      </c>
      <c r="F155" t="s">
        <v>124</v>
      </c>
      <c r="G155">
        <v>1090472502</v>
      </c>
      <c r="H155">
        <v>9</v>
      </c>
      <c r="I155" t="s">
        <v>168</v>
      </c>
      <c r="J155" s="2">
        <v>1700000</v>
      </c>
      <c r="K155" s="2"/>
      <c r="L155" s="2">
        <v>1700000</v>
      </c>
      <c r="M155" s="2"/>
      <c r="N155" s="2">
        <v>1700000</v>
      </c>
      <c r="O155" s="2"/>
    </row>
    <row r="156" spans="1:15" hidden="1" x14ac:dyDescent="0.25">
      <c r="A156" t="s">
        <v>11</v>
      </c>
      <c r="B156" t="s">
        <v>12</v>
      </c>
      <c r="C156" t="s">
        <v>2025</v>
      </c>
      <c r="D156" t="s">
        <v>13</v>
      </c>
      <c r="E156" t="s">
        <v>1319</v>
      </c>
      <c r="F156" t="s">
        <v>124</v>
      </c>
      <c r="G156">
        <v>1090472502</v>
      </c>
      <c r="H156">
        <v>9</v>
      </c>
      <c r="I156" t="s">
        <v>1149</v>
      </c>
      <c r="J156" s="2">
        <v>3400000</v>
      </c>
      <c r="K156" s="2"/>
      <c r="L156" s="2">
        <v>3400000</v>
      </c>
      <c r="M156" s="2"/>
      <c r="N156" s="2">
        <v>3400000</v>
      </c>
      <c r="O156" s="2"/>
    </row>
    <row r="157" spans="1:15" x14ac:dyDescent="0.25">
      <c r="A157" s="3" t="s">
        <v>112</v>
      </c>
      <c r="B157" t="s">
        <v>113</v>
      </c>
      <c r="C157" s="3" t="s">
        <v>1925</v>
      </c>
      <c r="D157" t="s">
        <v>13</v>
      </c>
      <c r="E157" s="3" t="s">
        <v>114</v>
      </c>
      <c r="F157" s="3"/>
      <c r="H157">
        <v>6</v>
      </c>
      <c r="I157" s="3" t="s">
        <v>116</v>
      </c>
      <c r="J157" s="4">
        <v>16000000</v>
      </c>
      <c r="K157" s="4" t="s">
        <v>49</v>
      </c>
      <c r="L157" s="4">
        <v>16000000</v>
      </c>
      <c r="M157" s="4">
        <f>L157+L158</f>
        <v>17600000</v>
      </c>
      <c r="N157" s="2">
        <v>16000000</v>
      </c>
      <c r="O157" s="4">
        <f>N157+N158</f>
        <v>17600000</v>
      </c>
    </row>
    <row r="158" spans="1:15" hidden="1" x14ac:dyDescent="0.25">
      <c r="A158" t="s">
        <v>1473</v>
      </c>
      <c r="B158" t="s">
        <v>713</v>
      </c>
      <c r="C158" t="s">
        <v>2059</v>
      </c>
      <c r="D158" t="s">
        <v>13</v>
      </c>
      <c r="E158" t="s">
        <v>1636</v>
      </c>
      <c r="F158" t="s">
        <v>117</v>
      </c>
      <c r="G158">
        <v>1007958226</v>
      </c>
      <c r="H158">
        <v>6</v>
      </c>
      <c r="I158" t="s">
        <v>168</v>
      </c>
      <c r="J158" s="2">
        <v>1600000</v>
      </c>
      <c r="K158" s="2"/>
      <c r="L158" s="2">
        <v>1600000</v>
      </c>
      <c r="M158" s="2"/>
      <c r="N158" s="2">
        <v>1600000</v>
      </c>
      <c r="O158" s="2"/>
    </row>
    <row r="159" spans="1:15" x14ac:dyDescent="0.25">
      <c r="A159" s="3" t="s">
        <v>108</v>
      </c>
      <c r="B159" t="s">
        <v>109</v>
      </c>
      <c r="C159" s="3" t="s">
        <v>2117</v>
      </c>
      <c r="D159" t="s">
        <v>13</v>
      </c>
      <c r="E159" s="3" t="s">
        <v>110</v>
      </c>
      <c r="F159" s="3"/>
      <c r="H159">
        <v>3</v>
      </c>
      <c r="I159" s="3" t="s">
        <v>111</v>
      </c>
      <c r="J159" s="4">
        <v>23416667</v>
      </c>
      <c r="K159" s="4" t="s">
        <v>111</v>
      </c>
      <c r="L159" s="4">
        <v>28416667</v>
      </c>
      <c r="M159" s="4">
        <f>L159</f>
        <v>28416667</v>
      </c>
      <c r="N159" s="2">
        <v>23416667</v>
      </c>
      <c r="O159" s="4">
        <f>N159</f>
        <v>23416667</v>
      </c>
    </row>
    <row r="160" spans="1:15" x14ac:dyDescent="0.25">
      <c r="A160" s="3" t="s">
        <v>108</v>
      </c>
      <c r="B160" t="s">
        <v>109</v>
      </c>
      <c r="C160" s="3" t="s">
        <v>125</v>
      </c>
      <c r="D160" t="s">
        <v>13</v>
      </c>
      <c r="E160" s="3" t="s">
        <v>126</v>
      </c>
      <c r="F160" s="3"/>
      <c r="H160">
        <v>5</v>
      </c>
      <c r="I160" s="3" t="s">
        <v>37</v>
      </c>
      <c r="J160" s="4">
        <v>27000000</v>
      </c>
      <c r="K160" s="4" t="s">
        <v>2180</v>
      </c>
      <c r="L160" s="4">
        <v>27000000</v>
      </c>
      <c r="M160" s="4">
        <f>L160</f>
        <v>27000000</v>
      </c>
      <c r="N160" s="2">
        <v>22800000</v>
      </c>
      <c r="O160" s="4">
        <f>N160</f>
        <v>22800000</v>
      </c>
    </row>
    <row r="161" spans="1:15" hidden="1" x14ac:dyDescent="0.25">
      <c r="A161" t="s">
        <v>108</v>
      </c>
      <c r="B161" t="s">
        <v>109</v>
      </c>
      <c r="C161" t="s">
        <v>2078</v>
      </c>
      <c r="D161" t="s">
        <v>13</v>
      </c>
      <c r="E161" t="s">
        <v>1429</v>
      </c>
      <c r="F161" t="s">
        <v>1304</v>
      </c>
      <c r="G161">
        <v>1092358720</v>
      </c>
      <c r="H161">
        <v>8</v>
      </c>
      <c r="I161" t="s">
        <v>146</v>
      </c>
      <c r="J161" s="2">
        <v>1500000</v>
      </c>
      <c r="K161" s="2"/>
      <c r="L161" s="2">
        <v>1500000</v>
      </c>
      <c r="M161" s="2"/>
      <c r="N161" s="2">
        <v>1500000</v>
      </c>
      <c r="O161" s="2"/>
    </row>
    <row r="162" spans="1:15" x14ac:dyDescent="0.25">
      <c r="A162" s="3" t="s">
        <v>108</v>
      </c>
      <c r="B162" t="s">
        <v>109</v>
      </c>
      <c r="C162" s="3" t="s">
        <v>2154</v>
      </c>
      <c r="D162" t="s">
        <v>13</v>
      </c>
      <c r="E162" s="3" t="s">
        <v>126</v>
      </c>
      <c r="F162" s="3"/>
      <c r="H162">
        <v>8</v>
      </c>
      <c r="I162" s="3" t="s">
        <v>1305</v>
      </c>
      <c r="J162" s="4">
        <v>27000000</v>
      </c>
      <c r="K162" s="4" t="s">
        <v>2181</v>
      </c>
      <c r="L162" s="4">
        <v>4200000</v>
      </c>
      <c r="M162" s="4">
        <f>L162+L161</f>
        <v>5700000</v>
      </c>
      <c r="N162" s="2">
        <v>4200000</v>
      </c>
      <c r="O162" s="4">
        <f>N162+N161</f>
        <v>5700000</v>
      </c>
    </row>
    <row r="163" spans="1:15" x14ac:dyDescent="0.25">
      <c r="A163" s="3" t="s">
        <v>108</v>
      </c>
      <c r="B163" t="s">
        <v>109</v>
      </c>
      <c r="C163" s="3" t="s">
        <v>127</v>
      </c>
      <c r="D163" t="s">
        <v>13</v>
      </c>
      <c r="E163" s="3" t="s">
        <v>128</v>
      </c>
      <c r="F163" s="3"/>
      <c r="H163">
        <v>2</v>
      </c>
      <c r="I163" s="3" t="s">
        <v>23</v>
      </c>
      <c r="J163" s="4">
        <v>22400000</v>
      </c>
      <c r="K163" s="4" t="s">
        <v>2183</v>
      </c>
      <c r="L163" s="4">
        <v>22400000</v>
      </c>
      <c r="M163" s="4">
        <f>L163+L164+L165</f>
        <v>31826667</v>
      </c>
      <c r="N163" s="2">
        <v>22400000</v>
      </c>
      <c r="O163" s="4">
        <f>N163+N164+N165</f>
        <v>31826667</v>
      </c>
    </row>
    <row r="164" spans="1:15" hidden="1" x14ac:dyDescent="0.25">
      <c r="A164" t="s">
        <v>108</v>
      </c>
      <c r="B164" t="s">
        <v>109</v>
      </c>
      <c r="C164" t="s">
        <v>1962</v>
      </c>
      <c r="D164" t="s">
        <v>13</v>
      </c>
      <c r="E164" t="s">
        <v>1452</v>
      </c>
      <c r="F164" t="s">
        <v>129</v>
      </c>
      <c r="G164">
        <v>43978940</v>
      </c>
      <c r="H164">
        <v>2</v>
      </c>
      <c r="I164" t="s">
        <v>1453</v>
      </c>
      <c r="J164" s="2">
        <v>6626667</v>
      </c>
      <c r="K164" s="2"/>
      <c r="L164" s="2">
        <v>6626667</v>
      </c>
      <c r="M164" s="2"/>
      <c r="N164" s="2">
        <v>6626667</v>
      </c>
      <c r="O164" s="2"/>
    </row>
    <row r="165" spans="1:15" hidden="1" x14ac:dyDescent="0.25">
      <c r="A165" t="s">
        <v>108</v>
      </c>
      <c r="B165" t="s">
        <v>109</v>
      </c>
      <c r="C165" t="s">
        <v>1861</v>
      </c>
      <c r="D165" t="s">
        <v>13</v>
      </c>
      <c r="E165" t="s">
        <v>1365</v>
      </c>
      <c r="F165" t="s">
        <v>129</v>
      </c>
      <c r="G165">
        <v>43978940</v>
      </c>
      <c r="H165">
        <v>2</v>
      </c>
      <c r="I165" t="s">
        <v>168</v>
      </c>
      <c r="J165" s="2">
        <v>2800000</v>
      </c>
      <c r="K165" s="2"/>
      <c r="L165" s="2">
        <v>2800000</v>
      </c>
      <c r="M165" s="2"/>
      <c r="N165" s="2">
        <v>2800000</v>
      </c>
      <c r="O165" s="2"/>
    </row>
    <row r="166" spans="1:15" x14ac:dyDescent="0.25">
      <c r="A166" s="3" t="s">
        <v>108</v>
      </c>
      <c r="B166" t="s">
        <v>109</v>
      </c>
      <c r="C166" s="3" t="s">
        <v>130</v>
      </c>
      <c r="D166" t="s">
        <v>13</v>
      </c>
      <c r="E166" s="3" t="s">
        <v>131</v>
      </c>
      <c r="F166" s="3"/>
      <c r="H166">
        <v>9</v>
      </c>
      <c r="I166" s="3" t="s">
        <v>23</v>
      </c>
      <c r="J166" s="4">
        <v>20800000</v>
      </c>
      <c r="K166" s="4" t="s">
        <v>2183</v>
      </c>
      <c r="L166" s="4">
        <v>20800000</v>
      </c>
      <c r="M166" s="4">
        <f>L166+L167+L168</f>
        <v>29553333</v>
      </c>
      <c r="N166" s="2">
        <v>20800000</v>
      </c>
      <c r="O166" s="4">
        <f>N166+N167+N168</f>
        <v>29553333</v>
      </c>
    </row>
    <row r="167" spans="1:15" hidden="1" x14ac:dyDescent="0.25">
      <c r="A167" t="s">
        <v>108</v>
      </c>
      <c r="B167" t="s">
        <v>109</v>
      </c>
      <c r="C167" t="s">
        <v>2026</v>
      </c>
      <c r="D167" t="s">
        <v>13</v>
      </c>
      <c r="E167" t="s">
        <v>1454</v>
      </c>
      <c r="F167" t="s">
        <v>132</v>
      </c>
      <c r="G167">
        <v>1090176460</v>
      </c>
      <c r="H167">
        <v>9</v>
      </c>
      <c r="I167" t="s">
        <v>1455</v>
      </c>
      <c r="J167" s="2">
        <v>6153333</v>
      </c>
      <c r="K167" s="2"/>
      <c r="L167" s="2">
        <v>6153333</v>
      </c>
      <c r="M167" s="2"/>
      <c r="N167" s="2">
        <v>6153333</v>
      </c>
      <c r="O167" s="2"/>
    </row>
    <row r="168" spans="1:15" hidden="1" x14ac:dyDescent="0.25">
      <c r="A168" t="s">
        <v>108</v>
      </c>
      <c r="B168" t="s">
        <v>109</v>
      </c>
      <c r="C168" t="s">
        <v>2026</v>
      </c>
      <c r="D168" t="s">
        <v>13</v>
      </c>
      <c r="E168" t="s">
        <v>1366</v>
      </c>
      <c r="F168" t="s">
        <v>132</v>
      </c>
      <c r="G168">
        <v>1090176460</v>
      </c>
      <c r="H168">
        <v>9</v>
      </c>
      <c r="I168" t="s">
        <v>168</v>
      </c>
      <c r="J168" s="2">
        <v>2600000</v>
      </c>
      <c r="K168" s="2"/>
      <c r="L168" s="2">
        <v>2600000</v>
      </c>
      <c r="M168" s="2"/>
      <c r="N168" s="2">
        <v>2600000</v>
      </c>
      <c r="O168" s="2"/>
    </row>
    <row r="169" spans="1:15" x14ac:dyDescent="0.25">
      <c r="A169" s="3" t="s">
        <v>118</v>
      </c>
      <c r="B169" t="s">
        <v>119</v>
      </c>
      <c r="C169" s="3" t="s">
        <v>1615</v>
      </c>
      <c r="D169" t="s">
        <v>13</v>
      </c>
      <c r="E169" s="3" t="s">
        <v>120</v>
      </c>
      <c r="F169" s="3"/>
      <c r="H169">
        <v>4</v>
      </c>
      <c r="I169" s="3" t="s">
        <v>116</v>
      </c>
      <c r="J169" s="4">
        <v>20000000</v>
      </c>
      <c r="K169" s="4" t="s">
        <v>2184</v>
      </c>
      <c r="L169" s="4">
        <v>20000000</v>
      </c>
      <c r="M169" s="4">
        <f>L169+L170</f>
        <v>22800000</v>
      </c>
      <c r="N169" s="2">
        <v>20000000</v>
      </c>
      <c r="O169" s="4">
        <f>N169+N170</f>
        <v>22800000</v>
      </c>
    </row>
    <row r="170" spans="1:15" hidden="1" x14ac:dyDescent="0.25">
      <c r="A170" t="s">
        <v>1473</v>
      </c>
      <c r="B170" t="s">
        <v>713</v>
      </c>
      <c r="C170" t="s">
        <v>2151</v>
      </c>
      <c r="D170" t="s">
        <v>13</v>
      </c>
      <c r="E170" t="s">
        <v>1616</v>
      </c>
      <c r="F170" t="s">
        <v>121</v>
      </c>
      <c r="G170">
        <v>1090509317</v>
      </c>
      <c r="H170">
        <v>4</v>
      </c>
      <c r="I170" t="s">
        <v>1617</v>
      </c>
      <c r="J170" s="2">
        <v>2800000</v>
      </c>
      <c r="K170" s="2"/>
      <c r="L170" s="2">
        <v>2800000</v>
      </c>
      <c r="M170" s="2"/>
      <c r="N170" s="2">
        <v>2800000</v>
      </c>
      <c r="O170" s="2"/>
    </row>
    <row r="171" spans="1:15" x14ac:dyDescent="0.25">
      <c r="A171" s="3" t="s">
        <v>108</v>
      </c>
      <c r="B171" t="s">
        <v>109</v>
      </c>
      <c r="C171" s="3" t="s">
        <v>144</v>
      </c>
      <c r="D171" t="s">
        <v>13</v>
      </c>
      <c r="E171" s="3" t="s">
        <v>145</v>
      </c>
      <c r="F171" s="3"/>
      <c r="H171">
        <v>1</v>
      </c>
      <c r="I171" s="3" t="s">
        <v>146</v>
      </c>
      <c r="J171" s="4">
        <v>1150000</v>
      </c>
      <c r="K171" s="4" t="s">
        <v>146</v>
      </c>
      <c r="L171" s="4">
        <v>1150000</v>
      </c>
      <c r="M171" s="4">
        <f>L171</f>
        <v>1150000</v>
      </c>
      <c r="N171" s="2">
        <v>1150000</v>
      </c>
      <c r="O171" s="4">
        <f t="shared" ref="O171:O173" si="0">N171</f>
        <v>1150000</v>
      </c>
    </row>
    <row r="172" spans="1:15" x14ac:dyDescent="0.25">
      <c r="A172" s="3" t="s">
        <v>108</v>
      </c>
      <c r="B172" t="s">
        <v>109</v>
      </c>
      <c r="C172" s="3" t="s">
        <v>147</v>
      </c>
      <c r="D172" t="s">
        <v>13</v>
      </c>
      <c r="E172" s="3" t="s">
        <v>148</v>
      </c>
      <c r="F172" s="3"/>
      <c r="H172">
        <v>4</v>
      </c>
      <c r="I172" s="3" t="s">
        <v>116</v>
      </c>
      <c r="J172" s="4">
        <v>18000000</v>
      </c>
      <c r="K172" s="4" t="s">
        <v>116</v>
      </c>
      <c r="L172" s="4">
        <v>18000000</v>
      </c>
      <c r="M172" s="4">
        <f>L172</f>
        <v>18000000</v>
      </c>
      <c r="N172" s="2">
        <v>18000000</v>
      </c>
      <c r="O172" s="4">
        <f t="shared" si="0"/>
        <v>18000000</v>
      </c>
    </row>
    <row r="173" spans="1:15" x14ac:dyDescent="0.25">
      <c r="A173" s="3" t="s">
        <v>11</v>
      </c>
      <c r="B173" t="s">
        <v>12</v>
      </c>
      <c r="C173" s="3" t="s">
        <v>149</v>
      </c>
      <c r="D173" t="s">
        <v>13</v>
      </c>
      <c r="E173" s="3" t="s">
        <v>150</v>
      </c>
      <c r="F173" s="3"/>
      <c r="H173">
        <v>2</v>
      </c>
      <c r="I173" s="3" t="s">
        <v>26</v>
      </c>
      <c r="J173" s="4">
        <v>17500000</v>
      </c>
      <c r="K173" s="4" t="s">
        <v>26</v>
      </c>
      <c r="L173" s="4">
        <v>17500000</v>
      </c>
      <c r="M173" s="4">
        <f>L173</f>
        <v>17500000</v>
      </c>
      <c r="N173" s="2">
        <v>17500000</v>
      </c>
      <c r="O173" s="4">
        <f t="shared" si="0"/>
        <v>17500000</v>
      </c>
    </row>
    <row r="174" spans="1:15" x14ac:dyDescent="0.25">
      <c r="A174" s="3" t="s">
        <v>11</v>
      </c>
      <c r="B174" t="s">
        <v>12</v>
      </c>
      <c r="C174" s="3" t="s">
        <v>151</v>
      </c>
      <c r="D174" t="s">
        <v>13</v>
      </c>
      <c r="E174" s="3" t="s">
        <v>152</v>
      </c>
      <c r="F174" s="3"/>
      <c r="H174">
        <v>7</v>
      </c>
      <c r="I174" s="3" t="s">
        <v>23</v>
      </c>
      <c r="J174" s="4">
        <v>17440000</v>
      </c>
      <c r="K174" s="4" t="s">
        <v>2185</v>
      </c>
      <c r="L174" s="4">
        <v>17440000</v>
      </c>
      <c r="M174" s="4">
        <f>L174+L175+L176</f>
        <v>24624000</v>
      </c>
      <c r="N174" s="2">
        <v>17440000</v>
      </c>
      <c r="O174" s="4">
        <f>N174+N175+N176</f>
        <v>24624000</v>
      </c>
    </row>
    <row r="175" spans="1:15" hidden="1" x14ac:dyDescent="0.25">
      <c r="A175" t="s">
        <v>11</v>
      </c>
      <c r="B175" t="s">
        <v>12</v>
      </c>
      <c r="C175" t="s">
        <v>1862</v>
      </c>
      <c r="D175" t="s">
        <v>13</v>
      </c>
      <c r="E175" t="s">
        <v>1394</v>
      </c>
      <c r="F175" t="s">
        <v>153</v>
      </c>
      <c r="G175">
        <v>1090478039</v>
      </c>
      <c r="H175">
        <v>7</v>
      </c>
      <c r="I175" t="s">
        <v>692</v>
      </c>
      <c r="J175" s="2">
        <v>4350000</v>
      </c>
      <c r="K175" s="2"/>
      <c r="L175" s="2">
        <v>4350000</v>
      </c>
      <c r="M175" s="2"/>
      <c r="N175" s="2">
        <v>4350000</v>
      </c>
      <c r="O175" s="2"/>
    </row>
    <row r="176" spans="1:15" hidden="1" x14ac:dyDescent="0.25">
      <c r="A176" t="s">
        <v>11</v>
      </c>
      <c r="B176" t="s">
        <v>12</v>
      </c>
      <c r="C176" t="s">
        <v>1862</v>
      </c>
      <c r="D176" t="s">
        <v>13</v>
      </c>
      <c r="E176" t="s">
        <v>1638</v>
      </c>
      <c r="F176" t="s">
        <v>153</v>
      </c>
      <c r="G176">
        <v>1090478039</v>
      </c>
      <c r="H176">
        <v>7</v>
      </c>
      <c r="I176" t="s">
        <v>1639</v>
      </c>
      <c r="J176" s="2">
        <v>2834000</v>
      </c>
      <c r="K176" s="2"/>
      <c r="L176" s="2">
        <v>2834000</v>
      </c>
      <c r="M176" s="2"/>
      <c r="N176" s="2">
        <v>2834000</v>
      </c>
      <c r="O176" s="2"/>
    </row>
    <row r="177" spans="1:15" x14ac:dyDescent="0.25">
      <c r="A177" s="3" t="s">
        <v>11</v>
      </c>
      <c r="B177" t="s">
        <v>12</v>
      </c>
      <c r="C177" s="3" t="s">
        <v>154</v>
      </c>
      <c r="D177" t="s">
        <v>13</v>
      </c>
      <c r="E177" s="3" t="s">
        <v>155</v>
      </c>
      <c r="F177" s="3"/>
      <c r="H177">
        <v>8</v>
      </c>
      <c r="I177" s="3" t="s">
        <v>96</v>
      </c>
      <c r="J177" s="4">
        <v>14000000</v>
      </c>
      <c r="K177" s="4" t="s">
        <v>96</v>
      </c>
      <c r="L177" s="4">
        <v>14000000</v>
      </c>
      <c r="M177" s="4">
        <f>L177</f>
        <v>14000000</v>
      </c>
      <c r="N177" s="2">
        <v>14000000</v>
      </c>
      <c r="O177" s="4">
        <f t="shared" ref="O177" si="1">N177</f>
        <v>14000000</v>
      </c>
    </row>
    <row r="178" spans="1:15" x14ac:dyDescent="0.25">
      <c r="A178" s="3" t="s">
        <v>45</v>
      </c>
      <c r="B178" t="s">
        <v>46</v>
      </c>
      <c r="C178" s="3" t="s">
        <v>175</v>
      </c>
      <c r="D178" t="s">
        <v>13</v>
      </c>
      <c r="E178" s="3" t="s">
        <v>176</v>
      </c>
      <c r="F178" s="3"/>
      <c r="H178">
        <v>8</v>
      </c>
      <c r="I178" s="3" t="s">
        <v>26</v>
      </c>
      <c r="J178" s="4">
        <v>23100000</v>
      </c>
      <c r="K178" s="4" t="s">
        <v>37</v>
      </c>
      <c r="L178" s="4">
        <v>23100000</v>
      </c>
      <c r="M178" s="4">
        <f>L178+L179+L180</f>
        <v>29700000</v>
      </c>
      <c r="N178" s="2">
        <v>23100000</v>
      </c>
      <c r="O178" s="4">
        <f>N178+N179+N180</f>
        <v>29700000</v>
      </c>
    </row>
    <row r="179" spans="1:15" hidden="1" x14ac:dyDescent="0.25">
      <c r="A179" t="s">
        <v>924</v>
      </c>
      <c r="B179" t="s">
        <v>925</v>
      </c>
      <c r="C179" t="s">
        <v>1963</v>
      </c>
      <c r="D179" t="s">
        <v>13</v>
      </c>
      <c r="E179" t="s">
        <v>1243</v>
      </c>
      <c r="F179" t="s">
        <v>177</v>
      </c>
      <c r="G179">
        <v>88002470</v>
      </c>
      <c r="H179">
        <v>8</v>
      </c>
      <c r="I179" t="s">
        <v>168</v>
      </c>
      <c r="J179" s="2">
        <v>3300000</v>
      </c>
      <c r="K179" s="2"/>
      <c r="L179" s="2">
        <v>3300000</v>
      </c>
      <c r="M179" s="2"/>
      <c r="N179" s="2">
        <v>3300000</v>
      </c>
      <c r="O179" s="2"/>
    </row>
    <row r="180" spans="1:15" hidden="1" x14ac:dyDescent="0.25">
      <c r="A180" t="s">
        <v>1160</v>
      </c>
      <c r="B180" t="s">
        <v>1161</v>
      </c>
      <c r="C180" t="s">
        <v>1963</v>
      </c>
      <c r="D180" t="s">
        <v>13</v>
      </c>
      <c r="E180" t="s">
        <v>1402</v>
      </c>
      <c r="F180" t="s">
        <v>177</v>
      </c>
      <c r="G180">
        <v>88002470</v>
      </c>
      <c r="H180">
        <v>8</v>
      </c>
      <c r="I180" t="s">
        <v>168</v>
      </c>
      <c r="J180" s="2">
        <v>3300000</v>
      </c>
      <c r="K180" s="2"/>
      <c r="L180" s="2">
        <v>3300000</v>
      </c>
      <c r="M180" s="2"/>
      <c r="N180" s="2">
        <v>3300000</v>
      </c>
      <c r="O180" s="2"/>
    </row>
    <row r="181" spans="1:15" x14ac:dyDescent="0.25">
      <c r="A181" s="3" t="s">
        <v>45</v>
      </c>
      <c r="B181" t="s">
        <v>46</v>
      </c>
      <c r="C181" s="3" t="s">
        <v>178</v>
      </c>
      <c r="D181" t="s">
        <v>13</v>
      </c>
      <c r="E181" s="3" t="s">
        <v>179</v>
      </c>
      <c r="F181" s="3"/>
      <c r="H181">
        <v>6</v>
      </c>
      <c r="I181" s="3" t="s">
        <v>26</v>
      </c>
      <c r="J181" s="4">
        <v>23100000</v>
      </c>
      <c r="K181" s="4" t="s">
        <v>23</v>
      </c>
      <c r="L181" s="4">
        <v>23100000</v>
      </c>
      <c r="M181" s="4">
        <f>L181+L182</f>
        <v>26400000</v>
      </c>
      <c r="N181" s="2">
        <v>23100000</v>
      </c>
      <c r="O181" s="4">
        <f>N181+N182</f>
        <v>26400000</v>
      </c>
    </row>
    <row r="182" spans="1:15" hidden="1" x14ac:dyDescent="0.25">
      <c r="A182" t="s">
        <v>924</v>
      </c>
      <c r="B182" t="s">
        <v>925</v>
      </c>
      <c r="C182" t="s">
        <v>2041</v>
      </c>
      <c r="D182" t="s">
        <v>13</v>
      </c>
      <c r="E182" t="s">
        <v>1244</v>
      </c>
      <c r="F182" t="s">
        <v>180</v>
      </c>
      <c r="G182">
        <v>1090386083</v>
      </c>
      <c r="H182">
        <v>6</v>
      </c>
      <c r="I182" t="s">
        <v>168</v>
      </c>
      <c r="J182" s="2">
        <v>3300000</v>
      </c>
      <c r="K182" s="2"/>
      <c r="L182" s="2">
        <v>3300000</v>
      </c>
      <c r="M182" s="2"/>
      <c r="N182" s="2">
        <v>3300000</v>
      </c>
      <c r="O182" s="2"/>
    </row>
    <row r="183" spans="1:15" x14ac:dyDescent="0.25">
      <c r="A183" s="3" t="s">
        <v>108</v>
      </c>
      <c r="B183" t="s">
        <v>109</v>
      </c>
      <c r="C183" s="3" t="s">
        <v>173</v>
      </c>
      <c r="D183" t="s">
        <v>13</v>
      </c>
      <c r="E183" s="3" t="s">
        <v>174</v>
      </c>
      <c r="F183" s="3"/>
      <c r="H183">
        <v>1</v>
      </c>
      <c r="I183" s="3" t="s">
        <v>96</v>
      </c>
      <c r="J183" s="4">
        <v>6000000</v>
      </c>
      <c r="K183" s="4" t="s">
        <v>96</v>
      </c>
      <c r="L183" s="4">
        <v>6000000</v>
      </c>
      <c r="M183" s="4">
        <f>L183</f>
        <v>6000000</v>
      </c>
      <c r="N183" s="2">
        <v>6000000</v>
      </c>
      <c r="O183" s="4">
        <f t="shared" ref="O183" si="2">N183</f>
        <v>6000000</v>
      </c>
    </row>
    <row r="184" spans="1:15" x14ac:dyDescent="0.25">
      <c r="A184" s="3" t="s">
        <v>181</v>
      </c>
      <c r="B184" t="s">
        <v>182</v>
      </c>
      <c r="C184" s="3" t="s">
        <v>183</v>
      </c>
      <c r="D184" t="s">
        <v>13</v>
      </c>
      <c r="E184" s="3" t="s">
        <v>184</v>
      </c>
      <c r="F184" s="3"/>
      <c r="H184">
        <v>4</v>
      </c>
      <c r="I184" s="3" t="s">
        <v>116</v>
      </c>
      <c r="J184" s="4">
        <v>27000000</v>
      </c>
      <c r="K184" s="4" t="s">
        <v>2186</v>
      </c>
      <c r="L184" s="4">
        <v>27000000</v>
      </c>
      <c r="M184" s="4">
        <f>L184+L185</f>
        <v>28080000</v>
      </c>
      <c r="N184" s="2">
        <v>27000000</v>
      </c>
      <c r="O184" s="4">
        <f>N184+N185</f>
        <v>28080000</v>
      </c>
    </row>
    <row r="185" spans="1:15" hidden="1" x14ac:dyDescent="0.25">
      <c r="A185" t="s">
        <v>181</v>
      </c>
      <c r="B185" t="s">
        <v>182</v>
      </c>
      <c r="C185" t="s">
        <v>1863</v>
      </c>
      <c r="D185" t="s">
        <v>13</v>
      </c>
      <c r="E185" t="s">
        <v>1716</v>
      </c>
      <c r="F185" t="s">
        <v>185</v>
      </c>
      <c r="G185">
        <v>37290601</v>
      </c>
      <c r="H185">
        <v>4</v>
      </c>
      <c r="I185" t="s">
        <v>1717</v>
      </c>
      <c r="J185" s="2">
        <v>1080000</v>
      </c>
      <c r="K185" s="2"/>
      <c r="L185" s="2">
        <v>1080000</v>
      </c>
      <c r="M185" s="2"/>
      <c r="N185" s="2">
        <v>1080000</v>
      </c>
      <c r="O185" s="2"/>
    </row>
    <row r="186" spans="1:15" x14ac:dyDescent="0.25">
      <c r="A186" s="3" t="s">
        <v>186</v>
      </c>
      <c r="B186" t="s">
        <v>187</v>
      </c>
      <c r="C186" s="3" t="s">
        <v>1820</v>
      </c>
      <c r="D186" t="s">
        <v>13</v>
      </c>
      <c r="E186" s="3" t="s">
        <v>188</v>
      </c>
      <c r="F186" s="3"/>
      <c r="H186">
        <v>3</v>
      </c>
      <c r="I186" s="3" t="s">
        <v>26</v>
      </c>
      <c r="J186" s="4">
        <v>24500000</v>
      </c>
      <c r="K186" s="4" t="s">
        <v>37</v>
      </c>
      <c r="L186" s="4">
        <v>24500000</v>
      </c>
      <c r="M186" s="4">
        <f>L186+L187+L188</f>
        <v>31500000</v>
      </c>
      <c r="N186" s="2">
        <v>24500000</v>
      </c>
      <c r="O186" s="4">
        <f>N186+N187+N188</f>
        <v>31500000</v>
      </c>
    </row>
    <row r="187" spans="1:15" hidden="1" x14ac:dyDescent="0.25">
      <c r="A187" t="s">
        <v>186</v>
      </c>
      <c r="B187" t="s">
        <v>187</v>
      </c>
      <c r="C187" t="s">
        <v>2027</v>
      </c>
      <c r="D187" t="s">
        <v>13</v>
      </c>
      <c r="E187" t="s">
        <v>1245</v>
      </c>
      <c r="F187" t="s">
        <v>189</v>
      </c>
      <c r="G187">
        <v>88271603</v>
      </c>
      <c r="H187">
        <v>3</v>
      </c>
      <c r="I187" t="s">
        <v>168</v>
      </c>
      <c r="J187" s="2">
        <v>3500000</v>
      </c>
      <c r="K187" s="2"/>
      <c r="L187" s="2">
        <v>3500000</v>
      </c>
      <c r="M187" s="2"/>
      <c r="N187" s="2">
        <v>3500000</v>
      </c>
      <c r="O187" s="2"/>
    </row>
    <row r="188" spans="1:15" hidden="1" x14ac:dyDescent="0.25">
      <c r="A188" t="s">
        <v>186</v>
      </c>
      <c r="B188" t="s">
        <v>187</v>
      </c>
      <c r="C188" t="s">
        <v>2027</v>
      </c>
      <c r="D188" t="s">
        <v>13</v>
      </c>
      <c r="E188" t="s">
        <v>1406</v>
      </c>
      <c r="F188" t="s">
        <v>189</v>
      </c>
      <c r="G188">
        <v>88271603</v>
      </c>
      <c r="H188">
        <v>3</v>
      </c>
      <c r="I188" t="s">
        <v>168</v>
      </c>
      <c r="J188" s="2">
        <v>3500000</v>
      </c>
      <c r="K188" s="2"/>
      <c r="L188" s="2">
        <v>3500000</v>
      </c>
      <c r="M188" s="2"/>
      <c r="N188" s="2">
        <v>3500000</v>
      </c>
      <c r="O188" s="2"/>
    </row>
    <row r="189" spans="1:15" x14ac:dyDescent="0.25">
      <c r="A189" s="3" t="s">
        <v>181</v>
      </c>
      <c r="B189" t="s">
        <v>182</v>
      </c>
      <c r="C189" s="3" t="s">
        <v>190</v>
      </c>
      <c r="D189" t="s">
        <v>13</v>
      </c>
      <c r="E189" s="3" t="s">
        <v>191</v>
      </c>
      <c r="F189" s="3"/>
      <c r="H189">
        <v>0</v>
      </c>
      <c r="I189" s="3" t="s">
        <v>116</v>
      </c>
      <c r="J189" s="4">
        <v>27000000</v>
      </c>
      <c r="K189" s="4" t="s">
        <v>2187</v>
      </c>
      <c r="L189" s="4">
        <v>27000000</v>
      </c>
      <c r="M189" s="4">
        <f>L189+L190</f>
        <v>28080000</v>
      </c>
      <c r="N189" s="2">
        <v>27000000</v>
      </c>
      <c r="O189" s="4">
        <f>N189+N190</f>
        <v>28080000</v>
      </c>
    </row>
    <row r="190" spans="1:15" hidden="1" x14ac:dyDescent="0.25">
      <c r="A190" t="s">
        <v>181</v>
      </c>
      <c r="B190" t="s">
        <v>182</v>
      </c>
      <c r="C190" t="s">
        <v>1864</v>
      </c>
      <c r="D190" t="s">
        <v>13</v>
      </c>
      <c r="E190" t="s">
        <v>1718</v>
      </c>
      <c r="F190" t="s">
        <v>192</v>
      </c>
      <c r="G190">
        <v>88208379</v>
      </c>
      <c r="H190">
        <v>0</v>
      </c>
      <c r="I190" t="s">
        <v>1717</v>
      </c>
      <c r="J190" s="2">
        <v>1080000</v>
      </c>
      <c r="K190" s="2"/>
      <c r="L190" s="2">
        <v>1080000</v>
      </c>
      <c r="M190" s="2"/>
      <c r="N190" s="2">
        <v>1080000</v>
      </c>
      <c r="O190" s="2"/>
    </row>
    <row r="191" spans="1:15" x14ac:dyDescent="0.25">
      <c r="A191" s="3" t="s">
        <v>108</v>
      </c>
      <c r="B191" t="s">
        <v>109</v>
      </c>
      <c r="C191" s="3" t="s">
        <v>193</v>
      </c>
      <c r="D191" t="s">
        <v>13</v>
      </c>
      <c r="E191" s="3" t="s">
        <v>194</v>
      </c>
      <c r="F191" s="3"/>
      <c r="H191">
        <v>3</v>
      </c>
      <c r="I191" s="3" t="s">
        <v>195</v>
      </c>
      <c r="J191" s="4">
        <v>15000000</v>
      </c>
      <c r="K191" s="4" t="s">
        <v>195</v>
      </c>
      <c r="L191" s="4">
        <v>15000000</v>
      </c>
      <c r="M191" s="4">
        <f>L191</f>
        <v>15000000</v>
      </c>
      <c r="N191" s="2">
        <v>15000000</v>
      </c>
      <c r="O191" s="4">
        <f t="shared" ref="O191" si="3">N191</f>
        <v>15000000</v>
      </c>
    </row>
    <row r="192" spans="1:15" x14ac:dyDescent="0.25">
      <c r="A192" s="3" t="s">
        <v>196</v>
      </c>
      <c r="B192" t="s">
        <v>197</v>
      </c>
      <c r="C192" s="3" t="s">
        <v>198</v>
      </c>
      <c r="D192" t="s">
        <v>13</v>
      </c>
      <c r="E192" s="3" t="s">
        <v>199</v>
      </c>
      <c r="F192" s="3"/>
      <c r="H192">
        <v>7</v>
      </c>
      <c r="I192" s="3" t="s">
        <v>23</v>
      </c>
      <c r="J192" s="4">
        <v>18400000</v>
      </c>
      <c r="K192" s="4" t="s">
        <v>37</v>
      </c>
      <c r="L192" s="4">
        <v>18400000</v>
      </c>
      <c r="M192" s="4">
        <f>L192+L193</f>
        <v>20700000</v>
      </c>
      <c r="N192" s="2">
        <v>18400000</v>
      </c>
      <c r="O192" s="4">
        <f>N192+N193</f>
        <v>20700000</v>
      </c>
    </row>
    <row r="193" spans="1:15" hidden="1" x14ac:dyDescent="0.25">
      <c r="A193" t="s">
        <v>196</v>
      </c>
      <c r="B193" t="s">
        <v>197</v>
      </c>
      <c r="C193" t="s">
        <v>1964</v>
      </c>
      <c r="D193" t="s">
        <v>13</v>
      </c>
      <c r="E193" t="s">
        <v>1399</v>
      </c>
      <c r="F193" t="s">
        <v>200</v>
      </c>
      <c r="G193">
        <v>37293238</v>
      </c>
      <c r="H193">
        <v>7</v>
      </c>
      <c r="I193" t="s">
        <v>168</v>
      </c>
      <c r="J193" s="2">
        <v>2300000</v>
      </c>
      <c r="K193" s="2"/>
      <c r="L193" s="2">
        <v>2300000</v>
      </c>
      <c r="M193" s="2"/>
      <c r="N193" s="2">
        <v>2300000</v>
      </c>
      <c r="O193" s="2"/>
    </row>
    <row r="194" spans="1:15" x14ac:dyDescent="0.25">
      <c r="A194" s="3" t="s">
        <v>108</v>
      </c>
      <c r="B194" t="s">
        <v>109</v>
      </c>
      <c r="C194" s="3" t="s">
        <v>201</v>
      </c>
      <c r="D194" t="s">
        <v>13</v>
      </c>
      <c r="E194" s="3" t="s">
        <v>202</v>
      </c>
      <c r="F194" s="3"/>
      <c r="H194">
        <v>7</v>
      </c>
      <c r="I194" s="3" t="s">
        <v>195</v>
      </c>
      <c r="J194" s="4">
        <v>15000000</v>
      </c>
      <c r="K194" s="3" t="s">
        <v>195</v>
      </c>
      <c r="L194" s="4">
        <v>15000000</v>
      </c>
      <c r="M194" s="4">
        <f>L194</f>
        <v>15000000</v>
      </c>
      <c r="N194" s="2">
        <v>15000000</v>
      </c>
      <c r="O194" s="4">
        <f>N194</f>
        <v>15000000</v>
      </c>
    </row>
    <row r="195" spans="1:15" x14ac:dyDescent="0.25">
      <c r="A195" s="3" t="s">
        <v>203</v>
      </c>
      <c r="B195" t="s">
        <v>204</v>
      </c>
      <c r="C195" s="3" t="s">
        <v>205</v>
      </c>
      <c r="D195" t="s">
        <v>13</v>
      </c>
      <c r="E195" s="3" t="s">
        <v>206</v>
      </c>
      <c r="F195" s="3"/>
      <c r="H195">
        <v>1</v>
      </c>
      <c r="I195" s="3" t="s">
        <v>195</v>
      </c>
      <c r="J195" s="4">
        <v>15000000</v>
      </c>
      <c r="K195" s="3" t="s">
        <v>195</v>
      </c>
      <c r="L195" s="4">
        <v>15000000</v>
      </c>
      <c r="M195" s="4">
        <f>L195</f>
        <v>15000000</v>
      </c>
      <c r="N195" s="2">
        <v>15000000</v>
      </c>
      <c r="O195" s="4">
        <f t="shared" ref="O195:O196" si="4">N195</f>
        <v>15000000</v>
      </c>
    </row>
    <row r="196" spans="1:15" x14ac:dyDescent="0.25">
      <c r="A196" s="3" t="s">
        <v>203</v>
      </c>
      <c r="B196" t="s">
        <v>204</v>
      </c>
      <c r="C196" s="3" t="s">
        <v>207</v>
      </c>
      <c r="D196" t="s">
        <v>13</v>
      </c>
      <c r="E196" s="3" t="s">
        <v>208</v>
      </c>
      <c r="F196" s="3"/>
      <c r="H196">
        <v>6</v>
      </c>
      <c r="I196" s="3" t="s">
        <v>195</v>
      </c>
      <c r="J196" s="4">
        <v>15000000</v>
      </c>
      <c r="K196" s="3" t="s">
        <v>195</v>
      </c>
      <c r="L196" s="4">
        <v>15000000</v>
      </c>
      <c r="M196" s="4">
        <f>L196</f>
        <v>15000000</v>
      </c>
      <c r="N196" s="2">
        <v>15000000</v>
      </c>
      <c r="O196" s="4">
        <f t="shared" si="4"/>
        <v>15000000</v>
      </c>
    </row>
    <row r="197" spans="1:15" x14ac:dyDescent="0.25">
      <c r="A197" s="3" t="s">
        <v>11</v>
      </c>
      <c r="B197" t="s">
        <v>12</v>
      </c>
      <c r="C197" s="3" t="s">
        <v>209</v>
      </c>
      <c r="D197" t="s">
        <v>13</v>
      </c>
      <c r="E197" s="3" t="s">
        <v>210</v>
      </c>
      <c r="F197" s="3"/>
      <c r="H197">
        <v>9</v>
      </c>
      <c r="I197" s="3" t="s">
        <v>26</v>
      </c>
      <c r="J197" s="4">
        <v>11900000</v>
      </c>
      <c r="K197" s="4" t="s">
        <v>37</v>
      </c>
      <c r="L197" s="4">
        <v>11900000</v>
      </c>
      <c r="M197" s="4">
        <f>L197+L198</f>
        <v>15300000</v>
      </c>
      <c r="N197" s="2">
        <v>11900000</v>
      </c>
      <c r="O197" s="4">
        <f>N197+N198</f>
        <v>15300000</v>
      </c>
    </row>
    <row r="198" spans="1:15" hidden="1" x14ac:dyDescent="0.25">
      <c r="A198" t="s">
        <v>11</v>
      </c>
      <c r="B198" t="s">
        <v>12</v>
      </c>
      <c r="C198" t="s">
        <v>1965</v>
      </c>
      <c r="D198" t="s">
        <v>13</v>
      </c>
      <c r="E198" t="s">
        <v>1246</v>
      </c>
      <c r="F198" t="s">
        <v>211</v>
      </c>
      <c r="G198">
        <v>1090533193</v>
      </c>
      <c r="H198">
        <v>9</v>
      </c>
      <c r="I198" t="s">
        <v>1149</v>
      </c>
      <c r="J198" s="2">
        <v>3400000</v>
      </c>
      <c r="K198" s="2"/>
      <c r="L198" s="2">
        <v>3400000</v>
      </c>
      <c r="M198" s="2"/>
      <c r="N198" s="2">
        <v>3400000</v>
      </c>
      <c r="O198" s="2"/>
    </row>
    <row r="199" spans="1:15" x14ac:dyDescent="0.25">
      <c r="A199" s="3" t="s">
        <v>11</v>
      </c>
      <c r="B199" t="s">
        <v>12</v>
      </c>
      <c r="C199" s="3" t="s">
        <v>212</v>
      </c>
      <c r="D199" t="s">
        <v>13</v>
      </c>
      <c r="E199" s="3" t="s">
        <v>213</v>
      </c>
      <c r="F199" s="3"/>
      <c r="H199">
        <v>2</v>
      </c>
      <c r="I199" s="3" t="s">
        <v>37</v>
      </c>
      <c r="J199" s="4">
        <v>27000000</v>
      </c>
      <c r="K199" s="4" t="s">
        <v>49</v>
      </c>
      <c r="L199" s="4">
        <v>27000000</v>
      </c>
      <c r="M199" s="4">
        <f>L199+L200</f>
        <v>33000000</v>
      </c>
      <c r="N199" s="2">
        <v>27000000</v>
      </c>
      <c r="O199" s="4">
        <f>N199+N200</f>
        <v>33000000</v>
      </c>
    </row>
    <row r="200" spans="1:15" hidden="1" x14ac:dyDescent="0.25">
      <c r="A200" t="s">
        <v>11</v>
      </c>
      <c r="B200" t="s">
        <v>12</v>
      </c>
      <c r="C200" t="s">
        <v>2079</v>
      </c>
      <c r="D200" t="s">
        <v>13</v>
      </c>
      <c r="E200" t="s">
        <v>1426</v>
      </c>
      <c r="F200" t="s">
        <v>214</v>
      </c>
      <c r="G200">
        <v>1090391226</v>
      </c>
      <c r="H200">
        <v>2</v>
      </c>
      <c r="I200" t="s">
        <v>1149</v>
      </c>
      <c r="J200" s="2">
        <v>6000000</v>
      </c>
      <c r="K200" s="2"/>
      <c r="L200" s="2">
        <v>6000000</v>
      </c>
      <c r="M200" s="2"/>
      <c r="N200" s="2">
        <v>6000000</v>
      </c>
      <c r="O200" s="2"/>
    </row>
    <row r="201" spans="1:15" x14ac:dyDescent="0.25">
      <c r="A201" s="3" t="s">
        <v>11</v>
      </c>
      <c r="B201" t="s">
        <v>12</v>
      </c>
      <c r="C201" s="3" t="s">
        <v>215</v>
      </c>
      <c r="D201" t="s">
        <v>13</v>
      </c>
      <c r="E201" s="3" t="s">
        <v>57</v>
      </c>
      <c r="F201" s="3"/>
      <c r="H201">
        <v>5</v>
      </c>
      <c r="I201" s="3" t="s">
        <v>26</v>
      </c>
      <c r="J201" s="4">
        <v>11200000</v>
      </c>
      <c r="K201" s="4" t="s">
        <v>37</v>
      </c>
      <c r="L201" s="4">
        <v>11200000</v>
      </c>
      <c r="M201" s="4">
        <f>L201+L202</f>
        <v>14400000</v>
      </c>
      <c r="N201" s="2">
        <v>11200000</v>
      </c>
      <c r="O201" s="4">
        <f>N201+N202</f>
        <v>14400000</v>
      </c>
    </row>
    <row r="202" spans="1:15" hidden="1" x14ac:dyDescent="0.25">
      <c r="A202" t="s">
        <v>11</v>
      </c>
      <c r="B202" t="s">
        <v>12</v>
      </c>
      <c r="C202" t="s">
        <v>1841</v>
      </c>
      <c r="D202" t="s">
        <v>13</v>
      </c>
      <c r="E202" t="s">
        <v>1247</v>
      </c>
      <c r="F202" t="s">
        <v>216</v>
      </c>
      <c r="G202">
        <v>13275421</v>
      </c>
      <c r="H202">
        <v>5</v>
      </c>
      <c r="I202" t="s">
        <v>1149</v>
      </c>
      <c r="J202" s="2">
        <v>3200000</v>
      </c>
      <c r="K202" s="2"/>
      <c r="L202" s="2">
        <v>3200000</v>
      </c>
      <c r="M202" s="2"/>
      <c r="N202" s="2">
        <v>3200000</v>
      </c>
      <c r="O202" s="2"/>
    </row>
    <row r="203" spans="1:15" x14ac:dyDescent="0.25">
      <c r="A203" s="3" t="s">
        <v>108</v>
      </c>
      <c r="B203" t="s">
        <v>109</v>
      </c>
      <c r="C203" s="3" t="s">
        <v>217</v>
      </c>
      <c r="D203" t="s">
        <v>13</v>
      </c>
      <c r="E203" s="3" t="s">
        <v>218</v>
      </c>
      <c r="F203" s="3"/>
      <c r="H203">
        <v>3</v>
      </c>
      <c r="I203" s="3" t="s">
        <v>116</v>
      </c>
      <c r="J203" s="4">
        <v>18000000</v>
      </c>
      <c r="K203" s="4" t="s">
        <v>49</v>
      </c>
      <c r="L203" s="4">
        <v>18000000</v>
      </c>
      <c r="M203" s="4">
        <f>L203+L204</f>
        <v>19800000</v>
      </c>
      <c r="N203" s="2">
        <v>18000000</v>
      </c>
      <c r="O203" s="4">
        <f>N203+N204</f>
        <v>19800000</v>
      </c>
    </row>
    <row r="204" spans="1:15" hidden="1" x14ac:dyDescent="0.25">
      <c r="A204" t="s">
        <v>1464</v>
      </c>
      <c r="B204" t="s">
        <v>204</v>
      </c>
      <c r="C204" t="s">
        <v>2152</v>
      </c>
      <c r="D204" t="s">
        <v>13</v>
      </c>
      <c r="E204" t="s">
        <v>1709</v>
      </c>
      <c r="F204" t="s">
        <v>219</v>
      </c>
      <c r="G204">
        <v>1010147953</v>
      </c>
      <c r="H204">
        <v>3</v>
      </c>
      <c r="I204" t="s">
        <v>168</v>
      </c>
      <c r="J204" s="2">
        <v>1800000</v>
      </c>
      <c r="K204" s="2"/>
      <c r="L204" s="2">
        <v>1800000</v>
      </c>
      <c r="M204" s="2"/>
      <c r="N204" s="2">
        <v>1800000</v>
      </c>
      <c r="O204" s="2"/>
    </row>
    <row r="205" spans="1:15" x14ac:dyDescent="0.25">
      <c r="A205" s="3" t="s">
        <v>203</v>
      </c>
      <c r="B205" t="s">
        <v>204</v>
      </c>
      <c r="C205" s="3" t="s">
        <v>220</v>
      </c>
      <c r="D205" t="s">
        <v>13</v>
      </c>
      <c r="E205" s="3" t="s">
        <v>221</v>
      </c>
      <c r="F205" s="3"/>
      <c r="H205">
        <v>5</v>
      </c>
      <c r="I205" s="3" t="s">
        <v>195</v>
      </c>
      <c r="J205" s="4">
        <v>15000000</v>
      </c>
      <c r="K205" s="3" t="s">
        <v>195</v>
      </c>
      <c r="L205" s="4">
        <v>15000000</v>
      </c>
      <c r="M205" s="4">
        <f>L205</f>
        <v>15000000</v>
      </c>
      <c r="N205" s="2">
        <v>15000000</v>
      </c>
      <c r="O205" s="4">
        <f t="shared" ref="O205" si="5">N205</f>
        <v>15000000</v>
      </c>
    </row>
    <row r="206" spans="1:15" x14ac:dyDescent="0.25">
      <c r="A206" s="3" t="s">
        <v>45</v>
      </c>
      <c r="B206" t="s">
        <v>46</v>
      </c>
      <c r="C206" s="3" t="s">
        <v>222</v>
      </c>
      <c r="D206" t="s">
        <v>13</v>
      </c>
      <c r="E206" s="3" t="s">
        <v>223</v>
      </c>
      <c r="F206" s="3"/>
      <c r="H206">
        <v>3</v>
      </c>
      <c r="I206" s="3" t="s">
        <v>26</v>
      </c>
      <c r="J206" s="4">
        <v>17500000</v>
      </c>
      <c r="K206" s="4" t="s">
        <v>2188</v>
      </c>
      <c r="L206" s="4">
        <v>17500000</v>
      </c>
      <c r="M206" s="4">
        <f>L206+L207+L209+L208</f>
        <v>26250000</v>
      </c>
      <c r="N206" s="2">
        <v>17500000</v>
      </c>
      <c r="O206" s="4">
        <f>N206+N207+N209+N208</f>
        <v>26250000</v>
      </c>
    </row>
    <row r="207" spans="1:15" hidden="1" x14ac:dyDescent="0.25">
      <c r="A207" t="s">
        <v>45</v>
      </c>
      <c r="B207" t="s">
        <v>46</v>
      </c>
      <c r="C207" t="s">
        <v>2080</v>
      </c>
      <c r="D207" t="s">
        <v>13</v>
      </c>
      <c r="E207" t="s">
        <v>1250</v>
      </c>
      <c r="F207" t="s">
        <v>224</v>
      </c>
      <c r="G207">
        <v>1090386501</v>
      </c>
      <c r="H207">
        <v>3</v>
      </c>
      <c r="I207" t="s">
        <v>168</v>
      </c>
      <c r="J207" s="2">
        <v>2500000</v>
      </c>
      <c r="K207" s="2"/>
      <c r="L207" s="2">
        <v>2500000</v>
      </c>
      <c r="M207" s="2"/>
      <c r="N207" s="2">
        <v>2500000</v>
      </c>
      <c r="O207" s="2"/>
    </row>
    <row r="208" spans="1:15" hidden="1" x14ac:dyDescent="0.25">
      <c r="A208" t="s">
        <v>45</v>
      </c>
      <c r="B208" t="s">
        <v>46</v>
      </c>
      <c r="C208" t="s">
        <v>2080</v>
      </c>
      <c r="D208" t="s">
        <v>13</v>
      </c>
      <c r="E208" t="s">
        <v>1403</v>
      </c>
      <c r="F208" t="s">
        <v>224</v>
      </c>
      <c r="G208">
        <v>1090386501</v>
      </c>
      <c r="H208">
        <v>3</v>
      </c>
      <c r="I208" t="s">
        <v>168</v>
      </c>
      <c r="J208" s="2">
        <v>2500000</v>
      </c>
      <c r="K208" s="2"/>
      <c r="L208" s="2">
        <v>2500000</v>
      </c>
      <c r="M208" s="2"/>
      <c r="N208" s="2">
        <v>2500000</v>
      </c>
      <c r="O208" s="2"/>
    </row>
    <row r="209" spans="1:15" hidden="1" x14ac:dyDescent="0.25">
      <c r="A209" t="s">
        <v>1434</v>
      </c>
      <c r="B209" t="s">
        <v>46</v>
      </c>
      <c r="C209" t="s">
        <v>2080</v>
      </c>
      <c r="D209" t="s">
        <v>13</v>
      </c>
      <c r="E209" t="s">
        <v>1472</v>
      </c>
      <c r="F209" t="s">
        <v>224</v>
      </c>
      <c r="G209">
        <v>1090386501</v>
      </c>
      <c r="H209">
        <v>3</v>
      </c>
      <c r="I209" t="s">
        <v>1462</v>
      </c>
      <c r="J209" s="2">
        <v>3750000</v>
      </c>
      <c r="K209" s="2"/>
      <c r="L209" s="2">
        <v>3750000</v>
      </c>
      <c r="M209" s="2"/>
      <c r="N209" s="2">
        <v>3750000</v>
      </c>
      <c r="O209" s="2"/>
    </row>
    <row r="210" spans="1:15" x14ac:dyDescent="0.25">
      <c r="A210" s="3" t="s">
        <v>45</v>
      </c>
      <c r="B210" t="s">
        <v>46</v>
      </c>
      <c r="C210" s="3" t="s">
        <v>225</v>
      </c>
      <c r="D210" t="s">
        <v>13</v>
      </c>
      <c r="E210" s="3" t="s">
        <v>226</v>
      </c>
      <c r="F210" s="3"/>
      <c r="H210">
        <v>6</v>
      </c>
      <c r="I210" s="3" t="s">
        <v>26</v>
      </c>
      <c r="J210" s="4">
        <v>9800000</v>
      </c>
      <c r="K210" s="4" t="s">
        <v>2188</v>
      </c>
      <c r="L210" s="4">
        <v>9800000</v>
      </c>
      <c r="M210" s="4">
        <f>L210+L211+L213+L212</f>
        <v>14700000</v>
      </c>
      <c r="N210" s="2">
        <v>9800000</v>
      </c>
      <c r="O210" s="4">
        <f>N210+N211+N213+N212</f>
        <v>14700000</v>
      </c>
    </row>
    <row r="211" spans="1:15" hidden="1" x14ac:dyDescent="0.25">
      <c r="A211" t="s">
        <v>45</v>
      </c>
      <c r="B211" t="s">
        <v>46</v>
      </c>
      <c r="C211" t="s">
        <v>1966</v>
      </c>
      <c r="D211" t="s">
        <v>13</v>
      </c>
      <c r="E211" t="s">
        <v>1248</v>
      </c>
      <c r="F211" t="s">
        <v>227</v>
      </c>
      <c r="G211">
        <v>1092644971</v>
      </c>
      <c r="H211">
        <v>6</v>
      </c>
      <c r="I211" t="s">
        <v>168</v>
      </c>
      <c r="J211" s="2">
        <v>1400000</v>
      </c>
      <c r="K211" s="2"/>
      <c r="L211" s="2">
        <v>1400000</v>
      </c>
      <c r="M211" s="2"/>
      <c r="N211" s="2">
        <v>1400000</v>
      </c>
      <c r="O211" s="2"/>
    </row>
    <row r="212" spans="1:15" hidden="1" x14ac:dyDescent="0.25">
      <c r="A212" t="s">
        <v>1434</v>
      </c>
      <c r="B212" t="s">
        <v>46</v>
      </c>
      <c r="C212" t="s">
        <v>1966</v>
      </c>
      <c r="D212" t="s">
        <v>13</v>
      </c>
      <c r="E212" t="s">
        <v>1461</v>
      </c>
      <c r="F212" t="s">
        <v>227</v>
      </c>
      <c r="G212">
        <v>1092644971</v>
      </c>
      <c r="H212">
        <v>6</v>
      </c>
      <c r="I212" t="s">
        <v>1462</v>
      </c>
      <c r="J212" s="2">
        <v>2100000</v>
      </c>
      <c r="K212" s="2"/>
      <c r="L212" s="2">
        <v>2100000</v>
      </c>
      <c r="M212" s="2"/>
      <c r="N212" s="2">
        <v>2100000</v>
      </c>
      <c r="O212" s="2"/>
    </row>
    <row r="213" spans="1:15" hidden="1" x14ac:dyDescent="0.25">
      <c r="A213" t="s">
        <v>45</v>
      </c>
      <c r="B213" t="s">
        <v>46</v>
      </c>
      <c r="C213" t="s">
        <v>1966</v>
      </c>
      <c r="D213" t="s">
        <v>13</v>
      </c>
      <c r="E213" t="s">
        <v>1404</v>
      </c>
      <c r="F213" t="s">
        <v>227</v>
      </c>
      <c r="G213">
        <v>1092644971</v>
      </c>
      <c r="H213">
        <v>6</v>
      </c>
      <c r="I213" t="s">
        <v>168</v>
      </c>
      <c r="J213" s="2">
        <v>1400000</v>
      </c>
      <c r="K213" s="2"/>
      <c r="L213" s="2">
        <v>1400000</v>
      </c>
      <c r="M213" s="2"/>
      <c r="N213" s="2">
        <v>1400000</v>
      </c>
      <c r="O213" s="2"/>
    </row>
    <row r="214" spans="1:15" x14ac:dyDescent="0.25">
      <c r="A214" s="3" t="s">
        <v>45</v>
      </c>
      <c r="B214" t="s">
        <v>46</v>
      </c>
      <c r="C214" s="3" t="s">
        <v>228</v>
      </c>
      <c r="D214" t="s">
        <v>13</v>
      </c>
      <c r="E214" s="3" t="s">
        <v>229</v>
      </c>
      <c r="F214" s="3"/>
      <c r="H214">
        <v>1</v>
      </c>
      <c r="I214" s="3" t="s">
        <v>231</v>
      </c>
      <c r="J214" s="4">
        <v>19200000</v>
      </c>
      <c r="K214" s="4" t="s">
        <v>116</v>
      </c>
      <c r="L214" s="4">
        <v>19200000</v>
      </c>
      <c r="M214" s="4">
        <f>L214+L215+L216</f>
        <v>26400000</v>
      </c>
      <c r="N214" s="2">
        <v>19200000</v>
      </c>
      <c r="O214" s="4">
        <f>N214+N215+N216</f>
        <v>26400000</v>
      </c>
    </row>
    <row r="215" spans="1:15" hidden="1" x14ac:dyDescent="0.25">
      <c r="A215" t="s">
        <v>45</v>
      </c>
      <c r="B215" t="s">
        <v>46</v>
      </c>
      <c r="C215" t="s">
        <v>2028</v>
      </c>
      <c r="D215" t="s">
        <v>13</v>
      </c>
      <c r="E215" t="s">
        <v>1407</v>
      </c>
      <c r="F215" t="s">
        <v>230</v>
      </c>
      <c r="G215">
        <v>88213720</v>
      </c>
      <c r="H215">
        <v>1</v>
      </c>
      <c r="I215" t="s">
        <v>168</v>
      </c>
      <c r="J215" s="2">
        <v>2400000</v>
      </c>
      <c r="K215" s="2"/>
      <c r="L215" s="2">
        <v>2400000</v>
      </c>
      <c r="M215" s="2"/>
      <c r="N215" s="2">
        <v>2400000</v>
      </c>
      <c r="O215" s="2"/>
    </row>
    <row r="216" spans="1:15" hidden="1" x14ac:dyDescent="0.25">
      <c r="A216" t="s">
        <v>1434</v>
      </c>
      <c r="B216" t="s">
        <v>46</v>
      </c>
      <c r="C216" t="s">
        <v>2028</v>
      </c>
      <c r="D216" t="s">
        <v>13</v>
      </c>
      <c r="E216" t="s">
        <v>1463</v>
      </c>
      <c r="F216" t="s">
        <v>230</v>
      </c>
      <c r="G216">
        <v>88213720</v>
      </c>
      <c r="H216">
        <v>1</v>
      </c>
      <c r="I216" t="s">
        <v>1149</v>
      </c>
      <c r="J216" s="2">
        <v>4800000</v>
      </c>
      <c r="K216" s="2"/>
      <c r="L216" s="2">
        <v>4800000</v>
      </c>
      <c r="M216" s="2"/>
      <c r="N216" s="2">
        <v>4800000</v>
      </c>
      <c r="O216" s="2"/>
    </row>
    <row r="217" spans="1:15" x14ac:dyDescent="0.25">
      <c r="A217" s="3" t="s">
        <v>203</v>
      </c>
      <c r="B217" t="s">
        <v>204</v>
      </c>
      <c r="C217" s="3" t="s">
        <v>232</v>
      </c>
      <c r="D217" t="s">
        <v>13</v>
      </c>
      <c r="E217" s="3" t="s">
        <v>233</v>
      </c>
      <c r="F217" s="3"/>
      <c r="H217">
        <v>6</v>
      </c>
      <c r="I217" s="3" t="s">
        <v>23</v>
      </c>
      <c r="J217" s="4">
        <v>22400000</v>
      </c>
      <c r="K217" s="4" t="s">
        <v>37</v>
      </c>
      <c r="L217" s="4">
        <v>22400000</v>
      </c>
      <c r="M217" s="4">
        <f>L217+L218</f>
        <v>25200000</v>
      </c>
      <c r="N217" s="2">
        <v>22400000</v>
      </c>
      <c r="O217" s="4">
        <f>N217+N218</f>
        <v>25200000</v>
      </c>
    </row>
    <row r="218" spans="1:15" hidden="1" x14ac:dyDescent="0.25">
      <c r="A218" t="s">
        <v>108</v>
      </c>
      <c r="B218" t="s">
        <v>109</v>
      </c>
      <c r="C218" t="s">
        <v>1967</v>
      </c>
      <c r="D218" t="s">
        <v>13</v>
      </c>
      <c r="E218" t="s">
        <v>1400</v>
      </c>
      <c r="F218" t="s">
        <v>234</v>
      </c>
      <c r="G218">
        <v>1094248245</v>
      </c>
      <c r="H218">
        <v>6</v>
      </c>
      <c r="I218" t="s">
        <v>168</v>
      </c>
      <c r="J218" s="2">
        <v>2800000</v>
      </c>
      <c r="K218" s="2"/>
      <c r="L218" s="2">
        <v>2800000</v>
      </c>
      <c r="M218" s="2"/>
      <c r="N218" s="2">
        <v>2800000</v>
      </c>
      <c r="O218" s="2"/>
    </row>
    <row r="219" spans="1:15" x14ac:dyDescent="0.25">
      <c r="A219" s="3" t="s">
        <v>45</v>
      </c>
      <c r="B219" t="s">
        <v>46</v>
      </c>
      <c r="C219" s="3" t="s">
        <v>235</v>
      </c>
      <c r="D219" t="s">
        <v>13</v>
      </c>
      <c r="E219" s="3" t="s">
        <v>236</v>
      </c>
      <c r="F219" s="3"/>
      <c r="H219">
        <v>2</v>
      </c>
      <c r="I219" s="3" t="s">
        <v>26</v>
      </c>
      <c r="J219" s="4">
        <v>17500000</v>
      </c>
      <c r="K219" s="4" t="s">
        <v>2188</v>
      </c>
      <c r="L219" s="4">
        <v>17500000</v>
      </c>
      <c r="M219" s="4">
        <f>L219+L220+L221+L222</f>
        <v>26250000</v>
      </c>
      <c r="N219" s="2">
        <v>17500000</v>
      </c>
      <c r="O219" s="4">
        <f>N219+N220+N221+N222</f>
        <v>26250000</v>
      </c>
    </row>
    <row r="220" spans="1:15" hidden="1" x14ac:dyDescent="0.25">
      <c r="A220" t="s">
        <v>924</v>
      </c>
      <c r="B220" t="s">
        <v>925</v>
      </c>
      <c r="C220" t="s">
        <v>1968</v>
      </c>
      <c r="D220" t="s">
        <v>13</v>
      </c>
      <c r="E220" t="s">
        <v>1249</v>
      </c>
      <c r="F220" t="s">
        <v>237</v>
      </c>
      <c r="G220">
        <v>1090390984</v>
      </c>
      <c r="H220">
        <v>2</v>
      </c>
      <c r="I220" t="s">
        <v>168</v>
      </c>
      <c r="J220" s="2">
        <v>2500000</v>
      </c>
      <c r="K220" s="2"/>
      <c r="L220" s="2">
        <v>2500000</v>
      </c>
      <c r="M220" s="2"/>
      <c r="N220" s="2">
        <v>2500000</v>
      </c>
      <c r="O220" s="2"/>
    </row>
    <row r="221" spans="1:15" hidden="1" x14ac:dyDescent="0.25">
      <c r="A221" t="s">
        <v>1160</v>
      </c>
      <c r="B221" t="s">
        <v>1161</v>
      </c>
      <c r="C221" t="s">
        <v>1968</v>
      </c>
      <c r="D221" t="s">
        <v>13</v>
      </c>
      <c r="E221" t="s">
        <v>1401</v>
      </c>
      <c r="F221" t="s">
        <v>237</v>
      </c>
      <c r="G221">
        <v>1090390984</v>
      </c>
      <c r="H221">
        <v>2</v>
      </c>
      <c r="I221" t="s">
        <v>168</v>
      </c>
      <c r="J221" s="2">
        <v>2500000</v>
      </c>
      <c r="K221" s="2"/>
      <c r="L221" s="2">
        <v>2500000</v>
      </c>
      <c r="M221" s="2"/>
      <c r="N221" s="2">
        <v>2500000</v>
      </c>
      <c r="O221" s="2"/>
    </row>
    <row r="222" spans="1:15" hidden="1" x14ac:dyDescent="0.25">
      <c r="A222" t="s">
        <v>1434</v>
      </c>
      <c r="B222" t="s">
        <v>46</v>
      </c>
      <c r="C222" t="s">
        <v>1968</v>
      </c>
      <c r="D222" t="s">
        <v>13</v>
      </c>
      <c r="E222" t="s">
        <v>1460</v>
      </c>
      <c r="F222" t="s">
        <v>237</v>
      </c>
      <c r="G222">
        <v>1090390984</v>
      </c>
      <c r="H222">
        <v>2</v>
      </c>
      <c r="I222" t="s">
        <v>1357</v>
      </c>
      <c r="J222" s="2">
        <v>3750000</v>
      </c>
      <c r="K222" s="2"/>
      <c r="L222" s="2">
        <v>3750000</v>
      </c>
      <c r="M222" s="2"/>
      <c r="N222" s="2">
        <v>3750000</v>
      </c>
      <c r="O222" s="2"/>
    </row>
    <row r="223" spans="1:15" x14ac:dyDescent="0.25">
      <c r="A223" s="3" t="s">
        <v>181</v>
      </c>
      <c r="B223" t="s">
        <v>182</v>
      </c>
      <c r="C223" s="3" t="s">
        <v>238</v>
      </c>
      <c r="D223" t="s">
        <v>13</v>
      </c>
      <c r="E223" s="3" t="s">
        <v>239</v>
      </c>
      <c r="F223" s="3"/>
      <c r="H223">
        <v>4</v>
      </c>
      <c r="I223" s="3" t="s">
        <v>195</v>
      </c>
      <c r="J223" s="4">
        <v>15000000</v>
      </c>
      <c r="K223" s="3" t="s">
        <v>195</v>
      </c>
      <c r="L223" s="4">
        <v>15000000</v>
      </c>
      <c r="M223" s="4">
        <f>L223</f>
        <v>15000000</v>
      </c>
      <c r="N223" s="2">
        <v>15000000</v>
      </c>
      <c r="O223" s="4">
        <f t="shared" ref="O223:O226" si="6">N223</f>
        <v>15000000</v>
      </c>
    </row>
    <row r="224" spans="1:15" x14ac:dyDescent="0.25">
      <c r="A224" s="3" t="s">
        <v>181</v>
      </c>
      <c r="B224" t="s">
        <v>182</v>
      </c>
      <c r="C224" s="3" t="s">
        <v>240</v>
      </c>
      <c r="D224" t="s">
        <v>13</v>
      </c>
      <c r="E224" s="3" t="s">
        <v>241</v>
      </c>
      <c r="F224" s="3"/>
      <c r="H224">
        <v>8</v>
      </c>
      <c r="I224" s="3" t="s">
        <v>195</v>
      </c>
      <c r="J224" s="4">
        <v>15000000</v>
      </c>
      <c r="K224" s="3" t="s">
        <v>195</v>
      </c>
      <c r="L224" s="4">
        <v>15000000</v>
      </c>
      <c r="M224" s="4">
        <f>L224</f>
        <v>15000000</v>
      </c>
      <c r="N224" s="2">
        <v>15000000</v>
      </c>
      <c r="O224" s="4">
        <f t="shared" si="6"/>
        <v>15000000</v>
      </c>
    </row>
    <row r="225" spans="1:15" x14ac:dyDescent="0.25">
      <c r="A225" s="3" t="s">
        <v>196</v>
      </c>
      <c r="B225" t="s">
        <v>197</v>
      </c>
      <c r="C225" s="3" t="s">
        <v>242</v>
      </c>
      <c r="D225" t="s">
        <v>13</v>
      </c>
      <c r="E225" s="3" t="s">
        <v>243</v>
      </c>
      <c r="F225" s="3"/>
      <c r="H225">
        <v>1</v>
      </c>
      <c r="I225" s="3" t="s">
        <v>195</v>
      </c>
      <c r="J225" s="4">
        <v>15000000</v>
      </c>
      <c r="K225" s="3" t="s">
        <v>195</v>
      </c>
      <c r="L225" s="4">
        <v>15000000</v>
      </c>
      <c r="M225" s="4">
        <f>L225</f>
        <v>15000000</v>
      </c>
      <c r="N225" s="2">
        <v>15000000</v>
      </c>
      <c r="O225" s="4">
        <f t="shared" si="6"/>
        <v>15000000</v>
      </c>
    </row>
    <row r="226" spans="1:15" x14ac:dyDescent="0.25">
      <c r="A226" s="3" t="s">
        <v>196</v>
      </c>
      <c r="B226" t="s">
        <v>197</v>
      </c>
      <c r="C226" s="3" t="s">
        <v>2087</v>
      </c>
      <c r="D226" t="s">
        <v>13</v>
      </c>
      <c r="E226" s="3" t="s">
        <v>243</v>
      </c>
      <c r="F226" s="3"/>
      <c r="H226">
        <v>9</v>
      </c>
      <c r="I226" s="3" t="s">
        <v>195</v>
      </c>
      <c r="J226" s="4">
        <v>15000000</v>
      </c>
      <c r="K226" s="3" t="s">
        <v>195</v>
      </c>
      <c r="L226" s="4">
        <v>15000000</v>
      </c>
      <c r="M226" s="4">
        <f>L226</f>
        <v>15000000</v>
      </c>
      <c r="N226" s="2">
        <v>15000000</v>
      </c>
      <c r="O226" s="4">
        <f t="shared" si="6"/>
        <v>15000000</v>
      </c>
    </row>
    <row r="227" spans="1:15" x14ac:dyDescent="0.25">
      <c r="A227" s="3" t="s">
        <v>45</v>
      </c>
      <c r="B227" t="s">
        <v>46</v>
      </c>
      <c r="C227" s="3" t="s">
        <v>244</v>
      </c>
      <c r="D227" t="s">
        <v>13</v>
      </c>
      <c r="E227" s="3" t="s">
        <v>245</v>
      </c>
      <c r="F227" s="3"/>
      <c r="H227">
        <v>1</v>
      </c>
      <c r="I227" s="3" t="s">
        <v>26</v>
      </c>
      <c r="J227" s="4">
        <v>11900000</v>
      </c>
      <c r="K227" s="4" t="s">
        <v>37</v>
      </c>
      <c r="L227" s="4">
        <v>11900000</v>
      </c>
      <c r="M227" s="4">
        <f>L227+L228+L229</f>
        <v>15300000</v>
      </c>
      <c r="N227" s="2">
        <v>11900000</v>
      </c>
      <c r="O227" s="4">
        <f>N227+N228+N229</f>
        <v>15300000</v>
      </c>
    </row>
    <row r="228" spans="1:15" hidden="1" x14ac:dyDescent="0.25">
      <c r="A228" t="s">
        <v>45</v>
      </c>
      <c r="B228" t="s">
        <v>46</v>
      </c>
      <c r="C228" t="s">
        <v>2081</v>
      </c>
      <c r="D228" t="s">
        <v>13</v>
      </c>
      <c r="E228" t="s">
        <v>1405</v>
      </c>
      <c r="F228" t="s">
        <v>246</v>
      </c>
      <c r="G228">
        <v>27592514</v>
      </c>
      <c r="H228">
        <v>1</v>
      </c>
      <c r="I228" t="s">
        <v>168</v>
      </c>
      <c r="J228" s="2">
        <v>1700000</v>
      </c>
      <c r="K228" s="2"/>
      <c r="L228" s="2">
        <v>1700000</v>
      </c>
      <c r="M228" s="2"/>
      <c r="N228" s="2">
        <v>1700000</v>
      </c>
      <c r="O228" s="2"/>
    </row>
    <row r="229" spans="1:15" hidden="1" x14ac:dyDescent="0.25">
      <c r="A229" t="s">
        <v>45</v>
      </c>
      <c r="B229" t="s">
        <v>46</v>
      </c>
      <c r="C229" t="s">
        <v>1865</v>
      </c>
      <c r="D229" t="s">
        <v>13</v>
      </c>
      <c r="E229" t="s">
        <v>1261</v>
      </c>
      <c r="F229" t="s">
        <v>246</v>
      </c>
      <c r="G229">
        <v>27592514</v>
      </c>
      <c r="H229">
        <v>1</v>
      </c>
      <c r="I229" t="s">
        <v>168</v>
      </c>
      <c r="J229" s="2">
        <v>1700000</v>
      </c>
      <c r="K229" s="2"/>
      <c r="L229" s="2">
        <v>1700000</v>
      </c>
      <c r="M229" s="2"/>
      <c r="N229" s="2">
        <v>1700000</v>
      </c>
      <c r="O229" s="2"/>
    </row>
    <row r="230" spans="1:15" x14ac:dyDescent="0.25">
      <c r="A230" s="3" t="s">
        <v>11</v>
      </c>
      <c r="B230" t="s">
        <v>12</v>
      </c>
      <c r="C230" s="3" t="s">
        <v>247</v>
      </c>
      <c r="D230" t="s">
        <v>13</v>
      </c>
      <c r="E230" s="3" t="s">
        <v>248</v>
      </c>
      <c r="F230" s="3"/>
      <c r="H230">
        <v>4</v>
      </c>
      <c r="I230" s="3" t="s">
        <v>26</v>
      </c>
      <c r="J230" s="4">
        <v>14000000</v>
      </c>
      <c r="K230" s="4" t="s">
        <v>23</v>
      </c>
      <c r="L230" s="4">
        <v>14000000</v>
      </c>
      <c r="M230" s="4">
        <f>L230+L231</f>
        <v>16000000</v>
      </c>
      <c r="N230" s="2">
        <v>14000000</v>
      </c>
      <c r="O230" s="4">
        <f>N230+N231</f>
        <v>16000000</v>
      </c>
    </row>
    <row r="231" spans="1:15" hidden="1" x14ac:dyDescent="0.25">
      <c r="A231" t="s">
        <v>11</v>
      </c>
      <c r="B231" t="s">
        <v>12</v>
      </c>
      <c r="C231" t="s">
        <v>2060</v>
      </c>
      <c r="D231" t="s">
        <v>13</v>
      </c>
      <c r="E231" t="s">
        <v>1262</v>
      </c>
      <c r="F231" t="s">
        <v>249</v>
      </c>
      <c r="G231">
        <v>1090422177</v>
      </c>
      <c r="H231">
        <v>4</v>
      </c>
      <c r="I231" t="s">
        <v>168</v>
      </c>
      <c r="J231" s="2">
        <v>2000000</v>
      </c>
      <c r="K231" s="2"/>
      <c r="L231" s="2">
        <v>2000000</v>
      </c>
      <c r="M231" s="2"/>
      <c r="N231" s="2">
        <v>2000000</v>
      </c>
      <c r="O231" s="2"/>
    </row>
    <row r="232" spans="1:15" x14ac:dyDescent="0.25">
      <c r="A232" s="3" t="s">
        <v>45</v>
      </c>
      <c r="B232" t="s">
        <v>46</v>
      </c>
      <c r="C232" s="3" t="s">
        <v>250</v>
      </c>
      <c r="D232" t="s">
        <v>13</v>
      </c>
      <c r="E232" s="3" t="s">
        <v>251</v>
      </c>
      <c r="F232" s="3"/>
      <c r="H232">
        <v>3</v>
      </c>
      <c r="I232" s="3" t="s">
        <v>26</v>
      </c>
      <c r="J232" s="4">
        <v>9800000</v>
      </c>
      <c r="K232" s="4" t="s">
        <v>2188</v>
      </c>
      <c r="L232" s="4">
        <v>9800000</v>
      </c>
      <c r="M232" s="4">
        <f>L232+L233+L234+L235</f>
        <v>14700000</v>
      </c>
      <c r="N232" s="2">
        <v>9800000</v>
      </c>
      <c r="O232" s="4">
        <f>N232+N233+N234+N235</f>
        <v>14700000</v>
      </c>
    </row>
    <row r="233" spans="1:15" hidden="1" x14ac:dyDescent="0.25">
      <c r="A233" t="s">
        <v>45</v>
      </c>
      <c r="B233" t="s">
        <v>46</v>
      </c>
      <c r="C233" t="s">
        <v>2029</v>
      </c>
      <c r="D233" t="s">
        <v>13</v>
      </c>
      <c r="E233" t="s">
        <v>1408</v>
      </c>
      <c r="F233" t="s">
        <v>252</v>
      </c>
      <c r="G233">
        <v>60255122</v>
      </c>
      <c r="H233">
        <v>3</v>
      </c>
      <c r="I233" t="s">
        <v>168</v>
      </c>
      <c r="J233" s="2">
        <v>1400000</v>
      </c>
      <c r="K233" s="2"/>
      <c r="L233" s="2">
        <v>1400000</v>
      </c>
      <c r="M233" s="2"/>
      <c r="N233" s="2">
        <v>1400000</v>
      </c>
      <c r="O233" s="2"/>
    </row>
    <row r="234" spans="1:15" hidden="1" x14ac:dyDescent="0.25">
      <c r="A234" t="s">
        <v>1434</v>
      </c>
      <c r="B234" t="s">
        <v>46</v>
      </c>
      <c r="C234" t="s">
        <v>2029</v>
      </c>
      <c r="D234" t="s">
        <v>13</v>
      </c>
      <c r="E234" t="s">
        <v>1477</v>
      </c>
      <c r="F234" t="s">
        <v>252</v>
      </c>
      <c r="G234">
        <v>60255122</v>
      </c>
      <c r="H234">
        <v>3</v>
      </c>
      <c r="I234" t="s">
        <v>1462</v>
      </c>
      <c r="J234" s="2">
        <v>2100000</v>
      </c>
      <c r="K234" s="2"/>
      <c r="L234" s="2">
        <v>2100000</v>
      </c>
      <c r="M234" s="2"/>
      <c r="N234" s="2">
        <v>2100000</v>
      </c>
      <c r="O234" s="2"/>
    </row>
    <row r="235" spans="1:15" hidden="1" x14ac:dyDescent="0.25">
      <c r="A235" t="s">
        <v>45</v>
      </c>
      <c r="B235" t="s">
        <v>46</v>
      </c>
      <c r="C235" t="s">
        <v>2029</v>
      </c>
      <c r="D235" t="s">
        <v>13</v>
      </c>
      <c r="E235" t="s">
        <v>1268</v>
      </c>
      <c r="F235" t="s">
        <v>252</v>
      </c>
      <c r="G235">
        <v>60255122</v>
      </c>
      <c r="H235">
        <v>3</v>
      </c>
      <c r="I235" t="s">
        <v>168</v>
      </c>
      <c r="J235" s="2">
        <v>1400000</v>
      </c>
      <c r="K235" s="2"/>
      <c r="L235" s="2">
        <v>1400000</v>
      </c>
      <c r="M235" s="2"/>
      <c r="N235" s="2">
        <v>1400000</v>
      </c>
      <c r="O235" s="2"/>
    </row>
    <row r="236" spans="1:15" x14ac:dyDescent="0.25">
      <c r="A236" s="3" t="s">
        <v>181</v>
      </c>
      <c r="B236" t="s">
        <v>182</v>
      </c>
      <c r="C236" s="3" t="s">
        <v>253</v>
      </c>
      <c r="D236" t="s">
        <v>13</v>
      </c>
      <c r="E236" s="3" t="s">
        <v>254</v>
      </c>
      <c r="F236" s="3"/>
      <c r="H236">
        <v>8</v>
      </c>
      <c r="I236" s="3" t="s">
        <v>195</v>
      </c>
      <c r="J236" s="4">
        <v>15000000</v>
      </c>
      <c r="K236" s="3" t="s">
        <v>195</v>
      </c>
      <c r="L236" s="4">
        <v>15000000</v>
      </c>
      <c r="M236" s="4">
        <f>L236</f>
        <v>15000000</v>
      </c>
      <c r="N236" s="2">
        <v>15000000</v>
      </c>
      <c r="O236" s="4">
        <f t="shared" ref="O236:O239" si="7">N236</f>
        <v>15000000</v>
      </c>
    </row>
    <row r="237" spans="1:15" x14ac:dyDescent="0.25">
      <c r="A237" s="3" t="s">
        <v>112</v>
      </c>
      <c r="B237" t="s">
        <v>113</v>
      </c>
      <c r="C237" s="3" t="s">
        <v>255</v>
      </c>
      <c r="D237" t="s">
        <v>13</v>
      </c>
      <c r="E237" s="3" t="s">
        <v>256</v>
      </c>
      <c r="F237" s="3"/>
      <c r="H237">
        <v>2</v>
      </c>
      <c r="I237" s="3" t="s">
        <v>37</v>
      </c>
      <c r="J237" s="4">
        <v>13500000</v>
      </c>
      <c r="K237" s="3" t="s">
        <v>37</v>
      </c>
      <c r="L237" s="4">
        <v>13500000</v>
      </c>
      <c r="M237" s="4">
        <f>L237</f>
        <v>13500000</v>
      </c>
      <c r="N237" s="2">
        <v>13500000</v>
      </c>
      <c r="O237" s="4">
        <f t="shared" si="7"/>
        <v>13500000</v>
      </c>
    </row>
    <row r="238" spans="1:15" x14ac:dyDescent="0.25">
      <c r="A238" s="3" t="s">
        <v>112</v>
      </c>
      <c r="B238" t="s">
        <v>113</v>
      </c>
      <c r="C238" s="3" t="s">
        <v>257</v>
      </c>
      <c r="D238" t="s">
        <v>13</v>
      </c>
      <c r="E238" s="3" t="s">
        <v>258</v>
      </c>
      <c r="F238" s="3"/>
      <c r="H238">
        <v>1</v>
      </c>
      <c r="I238" s="3" t="s">
        <v>37</v>
      </c>
      <c r="J238" s="4">
        <v>13500000</v>
      </c>
      <c r="K238" s="3" t="s">
        <v>37</v>
      </c>
      <c r="L238" s="4">
        <v>13500000</v>
      </c>
      <c r="M238" s="4">
        <f>L238</f>
        <v>13500000</v>
      </c>
      <c r="N238" s="2">
        <v>13500000</v>
      </c>
      <c r="O238" s="4">
        <f t="shared" si="7"/>
        <v>13500000</v>
      </c>
    </row>
    <row r="239" spans="1:15" x14ac:dyDescent="0.25">
      <c r="A239" s="3" t="s">
        <v>112</v>
      </c>
      <c r="B239" t="s">
        <v>113</v>
      </c>
      <c r="C239" s="3" t="s">
        <v>259</v>
      </c>
      <c r="D239" t="s">
        <v>13</v>
      </c>
      <c r="E239" s="3" t="s">
        <v>260</v>
      </c>
      <c r="F239" s="3"/>
      <c r="H239">
        <v>1</v>
      </c>
      <c r="I239" s="3" t="s">
        <v>37</v>
      </c>
      <c r="J239" s="4">
        <v>13500000</v>
      </c>
      <c r="K239" s="3" t="s">
        <v>37</v>
      </c>
      <c r="L239" s="4">
        <v>13500000</v>
      </c>
      <c r="M239" s="4">
        <f>L239</f>
        <v>13500000</v>
      </c>
      <c r="N239" s="2">
        <v>13500000</v>
      </c>
      <c r="O239" s="4">
        <f t="shared" si="7"/>
        <v>13500000</v>
      </c>
    </row>
    <row r="240" spans="1:15" x14ac:dyDescent="0.25">
      <c r="A240" s="3" t="s">
        <v>45</v>
      </c>
      <c r="B240" t="s">
        <v>46</v>
      </c>
      <c r="C240" s="3" t="s">
        <v>261</v>
      </c>
      <c r="D240" t="s">
        <v>13</v>
      </c>
      <c r="E240" s="3" t="s">
        <v>262</v>
      </c>
      <c r="F240" s="3"/>
      <c r="H240">
        <v>2</v>
      </c>
      <c r="I240" s="3" t="s">
        <v>23</v>
      </c>
      <c r="J240" s="4">
        <v>26400000</v>
      </c>
      <c r="K240" s="4" t="s">
        <v>37</v>
      </c>
      <c r="L240" s="4">
        <v>26400000</v>
      </c>
      <c r="M240" s="4">
        <f>L240+L241</f>
        <v>29700000</v>
      </c>
      <c r="N240" s="2">
        <v>26400000</v>
      </c>
      <c r="O240" s="4">
        <f>N240+N241</f>
        <v>29700000</v>
      </c>
    </row>
    <row r="241" spans="1:15" hidden="1" x14ac:dyDescent="0.25">
      <c r="A241" t="s">
        <v>1160</v>
      </c>
      <c r="B241" t="s">
        <v>1161</v>
      </c>
      <c r="C241" t="s">
        <v>1969</v>
      </c>
      <c r="D241" t="s">
        <v>13</v>
      </c>
      <c r="E241" t="s">
        <v>1410</v>
      </c>
      <c r="F241" t="s">
        <v>263</v>
      </c>
      <c r="G241">
        <v>1090462648</v>
      </c>
      <c r="H241">
        <v>2</v>
      </c>
      <c r="I241" t="s">
        <v>168</v>
      </c>
      <c r="J241" s="2">
        <v>3300000</v>
      </c>
      <c r="K241" s="2"/>
      <c r="L241" s="2">
        <v>3300000</v>
      </c>
      <c r="M241" s="2"/>
      <c r="N241" s="2">
        <v>3300000</v>
      </c>
      <c r="O241" s="2"/>
    </row>
    <row r="242" spans="1:15" x14ac:dyDescent="0.25">
      <c r="A242" s="3" t="s">
        <v>108</v>
      </c>
      <c r="B242" t="s">
        <v>109</v>
      </c>
      <c r="C242" s="3" t="s">
        <v>264</v>
      </c>
      <c r="D242" t="s">
        <v>13</v>
      </c>
      <c r="E242" s="3" t="s">
        <v>265</v>
      </c>
      <c r="F242" s="3"/>
      <c r="H242">
        <v>3</v>
      </c>
      <c r="I242" s="3" t="s">
        <v>96</v>
      </c>
      <c r="J242" s="4">
        <v>9200000</v>
      </c>
      <c r="K242" s="3" t="s">
        <v>96</v>
      </c>
      <c r="L242" s="4">
        <v>9200000</v>
      </c>
      <c r="M242" s="4">
        <f>L242</f>
        <v>9200000</v>
      </c>
      <c r="N242" s="2">
        <v>9200000</v>
      </c>
      <c r="O242" s="4">
        <f t="shared" ref="O242:O243" si="8">N242</f>
        <v>9200000</v>
      </c>
    </row>
    <row r="243" spans="1:15" x14ac:dyDescent="0.25">
      <c r="A243" s="3" t="s">
        <v>203</v>
      </c>
      <c r="B243" t="s">
        <v>204</v>
      </c>
      <c r="C243" s="3" t="s">
        <v>266</v>
      </c>
      <c r="D243" t="s">
        <v>13</v>
      </c>
      <c r="E243" s="3" t="s">
        <v>267</v>
      </c>
      <c r="F243" s="3"/>
      <c r="H243">
        <v>5</v>
      </c>
      <c r="I243" s="3" t="s">
        <v>195</v>
      </c>
      <c r="J243" s="4">
        <v>15000000</v>
      </c>
      <c r="K243" s="3" t="s">
        <v>195</v>
      </c>
      <c r="L243" s="4">
        <v>15000000</v>
      </c>
      <c r="M243" s="4">
        <f>L243</f>
        <v>15000000</v>
      </c>
      <c r="N243" s="2">
        <v>15000000</v>
      </c>
      <c r="O243" s="4">
        <f t="shared" si="8"/>
        <v>15000000</v>
      </c>
    </row>
    <row r="244" spans="1:15" x14ac:dyDescent="0.25">
      <c r="A244" s="3" t="s">
        <v>11</v>
      </c>
      <c r="B244" t="s">
        <v>12</v>
      </c>
      <c r="C244" s="3" t="s">
        <v>268</v>
      </c>
      <c r="D244" t="s">
        <v>13</v>
      </c>
      <c r="E244" s="3" t="s">
        <v>269</v>
      </c>
      <c r="F244" s="3"/>
      <c r="H244">
        <v>6</v>
      </c>
      <c r="I244" s="3" t="s">
        <v>26</v>
      </c>
      <c r="J244" s="4">
        <v>31500000</v>
      </c>
      <c r="K244" s="4" t="s">
        <v>23</v>
      </c>
      <c r="L244" s="4">
        <v>31500000</v>
      </c>
      <c r="M244" s="4">
        <f>L244+L245</f>
        <v>36000000</v>
      </c>
      <c r="N244" s="2">
        <v>31500000</v>
      </c>
      <c r="O244" s="4">
        <f>N244+N245</f>
        <v>36000000</v>
      </c>
    </row>
    <row r="245" spans="1:15" hidden="1" x14ac:dyDescent="0.25">
      <c r="A245" t="s">
        <v>11</v>
      </c>
      <c r="B245" t="s">
        <v>12</v>
      </c>
      <c r="C245" t="s">
        <v>2042</v>
      </c>
      <c r="D245" t="s">
        <v>13</v>
      </c>
      <c r="E245" t="s">
        <v>1271</v>
      </c>
      <c r="F245" t="s">
        <v>270</v>
      </c>
      <c r="G245">
        <v>88244008</v>
      </c>
      <c r="H245">
        <v>6</v>
      </c>
      <c r="I245" t="s">
        <v>168</v>
      </c>
      <c r="J245" s="2">
        <v>4500000</v>
      </c>
      <c r="K245" s="2"/>
      <c r="L245" s="2">
        <v>4500000</v>
      </c>
      <c r="M245" s="2"/>
      <c r="N245" s="2">
        <v>4500000</v>
      </c>
      <c r="O245" s="2"/>
    </row>
    <row r="246" spans="1:15" x14ac:dyDescent="0.25">
      <c r="A246" s="3" t="s">
        <v>112</v>
      </c>
      <c r="B246" t="s">
        <v>113</v>
      </c>
      <c r="C246" s="3" t="s">
        <v>271</v>
      </c>
      <c r="D246" t="s">
        <v>13</v>
      </c>
      <c r="E246" s="3" t="s">
        <v>256</v>
      </c>
      <c r="F246" s="3"/>
      <c r="H246">
        <v>5</v>
      </c>
      <c r="I246" s="3" t="s">
        <v>37</v>
      </c>
      <c r="J246" s="4">
        <v>13500000</v>
      </c>
      <c r="K246" s="4" t="s">
        <v>116</v>
      </c>
      <c r="L246" s="4">
        <v>13500000</v>
      </c>
      <c r="M246" s="4">
        <f>L246+L247</f>
        <v>15000000</v>
      </c>
      <c r="N246" s="2">
        <v>13500000</v>
      </c>
      <c r="O246" s="4">
        <f>N246+N247</f>
        <v>15000000</v>
      </c>
    </row>
    <row r="247" spans="1:15" hidden="1" x14ac:dyDescent="0.25">
      <c r="A247" t="s">
        <v>1473</v>
      </c>
      <c r="B247" t="s">
        <v>713</v>
      </c>
      <c r="C247" t="s">
        <v>1970</v>
      </c>
      <c r="D247" t="s">
        <v>13</v>
      </c>
      <c r="E247" t="s">
        <v>1491</v>
      </c>
      <c r="F247" t="s">
        <v>272</v>
      </c>
      <c r="G247">
        <v>60300023</v>
      </c>
      <c r="H247">
        <v>5</v>
      </c>
      <c r="I247" t="s">
        <v>168</v>
      </c>
      <c r="J247" s="2">
        <v>1500000</v>
      </c>
      <c r="K247" s="2"/>
      <c r="L247" s="2">
        <v>1500000</v>
      </c>
      <c r="M247" s="2"/>
      <c r="N247" s="2">
        <v>1500000</v>
      </c>
      <c r="O247" s="2"/>
    </row>
    <row r="248" spans="1:15" x14ac:dyDescent="0.25">
      <c r="A248" s="3" t="s">
        <v>112</v>
      </c>
      <c r="B248" t="s">
        <v>113</v>
      </c>
      <c r="C248" s="3" t="s">
        <v>273</v>
      </c>
      <c r="D248" t="s">
        <v>13</v>
      </c>
      <c r="E248" s="3" t="s">
        <v>260</v>
      </c>
      <c r="F248" s="3"/>
      <c r="H248">
        <v>8</v>
      </c>
      <c r="I248" s="3" t="s">
        <v>37</v>
      </c>
      <c r="J248" s="4">
        <v>13500000</v>
      </c>
      <c r="K248" s="3" t="s">
        <v>37</v>
      </c>
      <c r="L248" s="4">
        <v>13500000</v>
      </c>
      <c r="M248" s="4">
        <f>L248</f>
        <v>13500000</v>
      </c>
      <c r="N248" s="2">
        <v>13500000</v>
      </c>
      <c r="O248" s="4">
        <f t="shared" ref="O248" si="9">N248</f>
        <v>13500000</v>
      </c>
    </row>
    <row r="249" spans="1:15" x14ac:dyDescent="0.25">
      <c r="A249" s="3" t="s">
        <v>112</v>
      </c>
      <c r="B249" t="s">
        <v>113</v>
      </c>
      <c r="C249" s="3" t="s">
        <v>274</v>
      </c>
      <c r="D249" t="s">
        <v>13</v>
      </c>
      <c r="E249" s="3" t="s">
        <v>275</v>
      </c>
      <c r="F249" s="3"/>
      <c r="H249">
        <v>8</v>
      </c>
      <c r="I249" s="3" t="s">
        <v>37</v>
      </c>
      <c r="J249" s="4">
        <v>13500000</v>
      </c>
      <c r="K249" s="4" t="s">
        <v>116</v>
      </c>
      <c r="L249" s="4">
        <v>13500000</v>
      </c>
      <c r="M249" s="4">
        <f>L249+L250</f>
        <v>15000000</v>
      </c>
      <c r="N249" s="2">
        <v>13500000</v>
      </c>
      <c r="O249" s="4">
        <f>N249+N250</f>
        <v>15000000</v>
      </c>
    </row>
    <row r="250" spans="1:15" hidden="1" x14ac:dyDescent="0.25">
      <c r="A250" t="s">
        <v>1473</v>
      </c>
      <c r="B250" t="s">
        <v>713</v>
      </c>
      <c r="C250" t="s">
        <v>1971</v>
      </c>
      <c r="D250" t="s">
        <v>13</v>
      </c>
      <c r="E250" t="s">
        <v>1503</v>
      </c>
      <c r="F250" t="s">
        <v>276</v>
      </c>
      <c r="G250">
        <v>1092359137</v>
      </c>
      <c r="H250">
        <v>8</v>
      </c>
      <c r="I250" t="s">
        <v>168</v>
      </c>
      <c r="J250" s="2">
        <v>1500000</v>
      </c>
      <c r="K250" s="2"/>
      <c r="L250" s="2">
        <v>1500000</v>
      </c>
      <c r="M250" s="2"/>
      <c r="N250" s="2">
        <v>1500000</v>
      </c>
      <c r="O250" s="2"/>
    </row>
    <row r="251" spans="1:15" x14ac:dyDescent="0.25">
      <c r="A251" s="3" t="s">
        <v>112</v>
      </c>
      <c r="B251" t="s">
        <v>113</v>
      </c>
      <c r="C251" s="3" t="s">
        <v>277</v>
      </c>
      <c r="D251" t="s">
        <v>13</v>
      </c>
      <c r="E251" s="3" t="s">
        <v>260</v>
      </c>
      <c r="F251" s="3"/>
      <c r="H251">
        <v>1</v>
      </c>
      <c r="I251" s="3" t="s">
        <v>37</v>
      </c>
      <c r="J251" s="4">
        <v>13500000</v>
      </c>
      <c r="K251" s="3" t="s">
        <v>37</v>
      </c>
      <c r="L251" s="4">
        <v>13500000</v>
      </c>
      <c r="M251" s="4">
        <f>L251</f>
        <v>13500000</v>
      </c>
      <c r="N251" s="2">
        <v>13500000</v>
      </c>
      <c r="O251" s="4">
        <f t="shared" ref="O251:O252" si="10">N251</f>
        <v>13500000</v>
      </c>
    </row>
    <row r="252" spans="1:15" x14ac:dyDescent="0.25">
      <c r="A252" s="3" t="s">
        <v>112</v>
      </c>
      <c r="B252" t="s">
        <v>113</v>
      </c>
      <c r="C252" s="3" t="s">
        <v>278</v>
      </c>
      <c r="D252" t="s">
        <v>13</v>
      </c>
      <c r="E252" s="3" t="s">
        <v>260</v>
      </c>
      <c r="F252" s="3"/>
      <c r="H252">
        <v>5</v>
      </c>
      <c r="I252" s="3" t="s">
        <v>37</v>
      </c>
      <c r="J252" s="4">
        <v>13500000</v>
      </c>
      <c r="K252" s="3" t="s">
        <v>37</v>
      </c>
      <c r="L252" s="4">
        <v>13500000</v>
      </c>
      <c r="M252" s="4">
        <f>L252</f>
        <v>13500000</v>
      </c>
      <c r="N252" s="2">
        <v>13500000</v>
      </c>
      <c r="O252" s="4">
        <f t="shared" si="10"/>
        <v>13500000</v>
      </c>
    </row>
    <row r="253" spans="1:15" x14ac:dyDescent="0.25">
      <c r="A253" s="3" t="s">
        <v>108</v>
      </c>
      <c r="B253" t="s">
        <v>109</v>
      </c>
      <c r="C253" s="3" t="s">
        <v>279</v>
      </c>
      <c r="D253" t="s">
        <v>13</v>
      </c>
      <c r="E253" s="3" t="s">
        <v>128</v>
      </c>
      <c r="F253" s="3"/>
      <c r="H253">
        <v>9</v>
      </c>
      <c r="I253" s="3" t="s">
        <v>96</v>
      </c>
      <c r="J253" s="4">
        <v>9200000</v>
      </c>
      <c r="K253" s="4" t="s">
        <v>2189</v>
      </c>
      <c r="L253" s="4">
        <v>9200000</v>
      </c>
      <c r="M253" s="4">
        <f>L253+L254+L255+L256</f>
        <v>13500000</v>
      </c>
      <c r="N253" s="2">
        <v>9200000</v>
      </c>
      <c r="O253" s="4">
        <f>N253+N254+N255+N256</f>
        <v>13500000</v>
      </c>
    </row>
    <row r="254" spans="1:15" hidden="1" x14ac:dyDescent="0.25">
      <c r="A254" t="s">
        <v>108</v>
      </c>
      <c r="B254" t="s">
        <v>109</v>
      </c>
      <c r="C254" t="s">
        <v>2085</v>
      </c>
      <c r="D254" t="s">
        <v>13</v>
      </c>
      <c r="E254" t="s">
        <v>1146</v>
      </c>
      <c r="F254" t="s">
        <v>280</v>
      </c>
      <c r="G254">
        <v>1093770532</v>
      </c>
      <c r="H254">
        <v>9</v>
      </c>
      <c r="I254" t="s">
        <v>745</v>
      </c>
      <c r="J254" s="2">
        <v>400000</v>
      </c>
      <c r="K254" s="2"/>
      <c r="L254" s="2">
        <v>400000</v>
      </c>
      <c r="M254" s="2"/>
      <c r="N254" s="2">
        <v>400000</v>
      </c>
      <c r="O254" s="2"/>
    </row>
    <row r="255" spans="1:15" hidden="1" x14ac:dyDescent="0.25">
      <c r="A255" t="s">
        <v>108</v>
      </c>
      <c r="B255" t="s">
        <v>109</v>
      </c>
      <c r="C255" t="s">
        <v>2085</v>
      </c>
      <c r="D255" t="s">
        <v>13</v>
      </c>
      <c r="E255" t="s">
        <v>856</v>
      </c>
      <c r="F255" t="s">
        <v>280</v>
      </c>
      <c r="G255">
        <v>1093770532</v>
      </c>
      <c r="H255">
        <v>9</v>
      </c>
      <c r="I255" t="s">
        <v>168</v>
      </c>
      <c r="J255" s="2">
        <v>2400000</v>
      </c>
      <c r="K255" s="2"/>
      <c r="L255" s="2">
        <v>2400000</v>
      </c>
      <c r="M255" s="2"/>
      <c r="N255" s="2">
        <v>2400000</v>
      </c>
      <c r="O255" s="2"/>
    </row>
    <row r="256" spans="1:15" hidden="1" x14ac:dyDescent="0.25">
      <c r="A256" t="s">
        <v>1473</v>
      </c>
      <c r="B256" t="s">
        <v>713</v>
      </c>
      <c r="C256" t="s">
        <v>2085</v>
      </c>
      <c r="D256" t="s">
        <v>13</v>
      </c>
      <c r="E256" t="s">
        <v>1474</v>
      </c>
      <c r="F256" t="s">
        <v>878</v>
      </c>
      <c r="G256">
        <v>60447050</v>
      </c>
      <c r="H256">
        <v>6</v>
      </c>
      <c r="I256" t="s">
        <v>168</v>
      </c>
      <c r="J256" s="2">
        <v>1500000</v>
      </c>
      <c r="K256" s="2"/>
      <c r="L256" s="2">
        <v>1500000</v>
      </c>
      <c r="M256" s="2"/>
      <c r="N256" s="2">
        <v>1500000</v>
      </c>
      <c r="O256" s="2"/>
    </row>
    <row r="257" spans="1:15" x14ac:dyDescent="0.25">
      <c r="A257" s="3" t="s">
        <v>281</v>
      </c>
      <c r="B257" t="s">
        <v>282</v>
      </c>
      <c r="C257" s="3" t="s">
        <v>283</v>
      </c>
      <c r="D257" t="s">
        <v>13</v>
      </c>
      <c r="E257" s="3" t="s">
        <v>284</v>
      </c>
      <c r="F257" s="3"/>
      <c r="H257">
        <v>2</v>
      </c>
      <c r="I257" s="3" t="s">
        <v>286</v>
      </c>
      <c r="J257" s="4">
        <v>24750000</v>
      </c>
      <c r="K257" s="3" t="s">
        <v>286</v>
      </c>
      <c r="L257" s="4">
        <v>24750000</v>
      </c>
      <c r="M257" s="4">
        <f t="shared" ref="M257:M264" si="11">L257</f>
        <v>24750000</v>
      </c>
      <c r="N257" s="2">
        <v>24750000</v>
      </c>
      <c r="O257" s="4">
        <f t="shared" ref="O257:O264" si="12">N257</f>
        <v>24750000</v>
      </c>
    </row>
    <row r="258" spans="1:15" x14ac:dyDescent="0.25">
      <c r="A258" s="3" t="s">
        <v>203</v>
      </c>
      <c r="B258" t="s">
        <v>204</v>
      </c>
      <c r="C258" s="3" t="s">
        <v>287</v>
      </c>
      <c r="D258" t="s">
        <v>13</v>
      </c>
      <c r="E258" s="3" t="s">
        <v>288</v>
      </c>
      <c r="F258" s="3"/>
      <c r="H258">
        <v>8</v>
      </c>
      <c r="I258" s="3" t="s">
        <v>195</v>
      </c>
      <c r="J258" s="4">
        <v>15000000</v>
      </c>
      <c r="K258" s="3" t="s">
        <v>195</v>
      </c>
      <c r="L258" s="4">
        <v>15000000</v>
      </c>
      <c r="M258" s="4">
        <f t="shared" si="11"/>
        <v>15000000</v>
      </c>
      <c r="N258" s="2">
        <v>15000000</v>
      </c>
      <c r="O258" s="4">
        <f t="shared" si="12"/>
        <v>15000000</v>
      </c>
    </row>
    <row r="259" spans="1:15" x14ac:dyDescent="0.25">
      <c r="A259" s="3" t="s">
        <v>45</v>
      </c>
      <c r="B259" t="s">
        <v>46</v>
      </c>
      <c r="C259" s="3" t="s">
        <v>289</v>
      </c>
      <c r="D259" t="s">
        <v>13</v>
      </c>
      <c r="E259" s="3" t="s">
        <v>290</v>
      </c>
      <c r="F259" s="3"/>
      <c r="H259">
        <v>1</v>
      </c>
      <c r="I259" s="3" t="s">
        <v>195</v>
      </c>
      <c r="J259" s="4">
        <v>21000000</v>
      </c>
      <c r="K259" s="3" t="s">
        <v>195</v>
      </c>
      <c r="L259" s="4">
        <v>21000000</v>
      </c>
      <c r="M259" s="4">
        <f t="shared" si="11"/>
        <v>21000000</v>
      </c>
      <c r="N259" s="2">
        <v>21000000</v>
      </c>
      <c r="O259" s="4">
        <f t="shared" si="12"/>
        <v>21000000</v>
      </c>
    </row>
    <row r="260" spans="1:15" x14ac:dyDescent="0.25">
      <c r="A260" s="3" t="s">
        <v>112</v>
      </c>
      <c r="B260" t="s">
        <v>113</v>
      </c>
      <c r="C260" s="3" t="s">
        <v>291</v>
      </c>
      <c r="D260" t="s">
        <v>13</v>
      </c>
      <c r="E260" s="3" t="s">
        <v>292</v>
      </c>
      <c r="F260" s="3"/>
      <c r="H260">
        <v>9</v>
      </c>
      <c r="I260" s="3" t="s">
        <v>23</v>
      </c>
      <c r="J260" s="4">
        <v>18400000</v>
      </c>
      <c r="K260" s="3" t="s">
        <v>23</v>
      </c>
      <c r="L260" s="4">
        <v>18400000</v>
      </c>
      <c r="M260" s="4">
        <f t="shared" si="11"/>
        <v>18400000</v>
      </c>
      <c r="N260" s="2">
        <v>18400000</v>
      </c>
      <c r="O260" s="4">
        <f t="shared" si="12"/>
        <v>18400000</v>
      </c>
    </row>
    <row r="261" spans="1:15" x14ac:dyDescent="0.25">
      <c r="A261" s="3" t="s">
        <v>203</v>
      </c>
      <c r="B261" t="s">
        <v>204</v>
      </c>
      <c r="C261" s="3" t="s">
        <v>293</v>
      </c>
      <c r="D261" t="s">
        <v>13</v>
      </c>
      <c r="E261" s="3" t="s">
        <v>288</v>
      </c>
      <c r="F261" s="3"/>
      <c r="H261">
        <v>5</v>
      </c>
      <c r="I261" s="3" t="s">
        <v>195</v>
      </c>
      <c r="J261" s="4">
        <v>15000000</v>
      </c>
      <c r="K261" s="3" t="s">
        <v>195</v>
      </c>
      <c r="L261" s="4">
        <v>15000000</v>
      </c>
      <c r="M261" s="4">
        <f t="shared" si="11"/>
        <v>15000000</v>
      </c>
      <c r="N261" s="2">
        <v>15000000</v>
      </c>
      <c r="O261" s="4">
        <f t="shared" si="12"/>
        <v>15000000</v>
      </c>
    </row>
    <row r="262" spans="1:15" x14ac:dyDescent="0.25">
      <c r="A262" s="3" t="s">
        <v>112</v>
      </c>
      <c r="B262" t="s">
        <v>113</v>
      </c>
      <c r="C262" s="3" t="s">
        <v>294</v>
      </c>
      <c r="D262" t="s">
        <v>13</v>
      </c>
      <c r="E262" s="3" t="s">
        <v>260</v>
      </c>
      <c r="F262" s="3"/>
      <c r="H262">
        <v>7</v>
      </c>
      <c r="I262" s="3" t="s">
        <v>37</v>
      </c>
      <c r="J262" s="4">
        <v>13500000</v>
      </c>
      <c r="K262" s="3" t="s">
        <v>37</v>
      </c>
      <c r="L262" s="4">
        <v>13500000</v>
      </c>
      <c r="M262" s="4">
        <f t="shared" si="11"/>
        <v>13500000</v>
      </c>
      <c r="N262" s="2">
        <v>13500000</v>
      </c>
      <c r="O262" s="4">
        <f t="shared" si="12"/>
        <v>13500000</v>
      </c>
    </row>
    <row r="263" spans="1:15" x14ac:dyDescent="0.25">
      <c r="A263" s="3" t="s">
        <v>45</v>
      </c>
      <c r="B263" t="s">
        <v>46</v>
      </c>
      <c r="C263" s="3" t="s">
        <v>295</v>
      </c>
      <c r="D263" t="s">
        <v>13</v>
      </c>
      <c r="E263" s="3" t="s">
        <v>296</v>
      </c>
      <c r="F263" s="3"/>
      <c r="H263">
        <v>9</v>
      </c>
      <c r="I263" s="3" t="s">
        <v>96</v>
      </c>
      <c r="J263" s="4">
        <v>14000000</v>
      </c>
      <c r="K263" s="3" t="s">
        <v>96</v>
      </c>
      <c r="L263" s="4">
        <v>14000000</v>
      </c>
      <c r="M263" s="4">
        <f t="shared" si="11"/>
        <v>14000000</v>
      </c>
      <c r="N263" s="2">
        <v>14000000</v>
      </c>
      <c r="O263" s="4">
        <f t="shared" si="12"/>
        <v>14000000</v>
      </c>
    </row>
    <row r="264" spans="1:15" x14ac:dyDescent="0.25">
      <c r="A264" s="3" t="s">
        <v>112</v>
      </c>
      <c r="B264" t="s">
        <v>113</v>
      </c>
      <c r="C264" s="3" t="s">
        <v>297</v>
      </c>
      <c r="D264" t="s">
        <v>13</v>
      </c>
      <c r="E264" s="3" t="s">
        <v>260</v>
      </c>
      <c r="F264" s="3"/>
      <c r="H264">
        <v>9</v>
      </c>
      <c r="I264" s="3" t="s">
        <v>37</v>
      </c>
      <c r="J264" s="4">
        <v>13500000</v>
      </c>
      <c r="K264" s="3" t="s">
        <v>37</v>
      </c>
      <c r="L264" s="4">
        <v>13500000</v>
      </c>
      <c r="M264" s="4">
        <f t="shared" si="11"/>
        <v>13500000</v>
      </c>
      <c r="N264" s="2">
        <v>13500000</v>
      </c>
      <c r="O264" s="4">
        <f t="shared" si="12"/>
        <v>13500000</v>
      </c>
    </row>
    <row r="265" spans="1:15" x14ac:dyDescent="0.25">
      <c r="A265" s="3" t="s">
        <v>45</v>
      </c>
      <c r="B265" t="s">
        <v>46</v>
      </c>
      <c r="C265" s="3" t="s">
        <v>298</v>
      </c>
      <c r="D265" t="s">
        <v>13</v>
      </c>
      <c r="E265" s="3" t="s">
        <v>226</v>
      </c>
      <c r="F265" s="3"/>
      <c r="H265">
        <v>1</v>
      </c>
      <c r="I265" s="3" t="s">
        <v>23</v>
      </c>
      <c r="J265" s="4">
        <v>11200000</v>
      </c>
      <c r="K265" s="4" t="s">
        <v>2190</v>
      </c>
      <c r="L265" s="4">
        <v>11200000</v>
      </c>
      <c r="M265" s="4">
        <f>L265+L266+L267</f>
        <v>15073333</v>
      </c>
      <c r="N265" s="2">
        <v>11200000</v>
      </c>
      <c r="O265" s="4">
        <f>N265+N266+N267</f>
        <v>15073333</v>
      </c>
    </row>
    <row r="266" spans="1:15" hidden="1" x14ac:dyDescent="0.25">
      <c r="A266" t="s">
        <v>1434</v>
      </c>
      <c r="B266" t="s">
        <v>46</v>
      </c>
      <c r="C266" t="s">
        <v>1866</v>
      </c>
      <c r="D266" t="s">
        <v>13</v>
      </c>
      <c r="E266" t="s">
        <v>1523</v>
      </c>
      <c r="F266" t="s">
        <v>299</v>
      </c>
      <c r="G266">
        <v>49663268</v>
      </c>
      <c r="H266">
        <v>1</v>
      </c>
      <c r="I266" t="s">
        <v>1524</v>
      </c>
      <c r="J266" s="2">
        <v>2473333</v>
      </c>
      <c r="K266" s="2"/>
      <c r="L266" s="2">
        <v>2473333</v>
      </c>
      <c r="M266" s="2"/>
      <c r="N266" s="2">
        <v>2473333</v>
      </c>
      <c r="O266" s="2"/>
    </row>
    <row r="267" spans="1:15" hidden="1" x14ac:dyDescent="0.25">
      <c r="A267" t="s">
        <v>1097</v>
      </c>
      <c r="B267" t="s">
        <v>101</v>
      </c>
      <c r="C267" t="s">
        <v>1866</v>
      </c>
      <c r="D267" t="s">
        <v>13</v>
      </c>
      <c r="E267" t="s">
        <v>1419</v>
      </c>
      <c r="F267" t="s">
        <v>299</v>
      </c>
      <c r="G267">
        <v>49663268</v>
      </c>
      <c r="H267">
        <v>1</v>
      </c>
      <c r="I267" t="s">
        <v>168</v>
      </c>
      <c r="J267" s="2">
        <v>1400000</v>
      </c>
      <c r="K267" s="2"/>
      <c r="L267" s="2">
        <v>1400000</v>
      </c>
      <c r="M267" s="2"/>
      <c r="N267" s="2">
        <v>1400000</v>
      </c>
      <c r="O267" s="2"/>
    </row>
    <row r="268" spans="1:15" x14ac:dyDescent="0.25">
      <c r="A268" s="3" t="s">
        <v>45</v>
      </c>
      <c r="B268" t="s">
        <v>46</v>
      </c>
      <c r="C268" s="3" t="s">
        <v>300</v>
      </c>
      <c r="D268" t="s">
        <v>13</v>
      </c>
      <c r="E268" s="3" t="s">
        <v>301</v>
      </c>
      <c r="F268" s="3"/>
      <c r="H268">
        <v>1</v>
      </c>
      <c r="I268" s="3" t="s">
        <v>195</v>
      </c>
      <c r="J268" s="4">
        <v>15000000</v>
      </c>
      <c r="K268" s="4" t="s">
        <v>23</v>
      </c>
      <c r="L268" s="4">
        <v>15000000</v>
      </c>
      <c r="M268" s="4">
        <f>L268+L269+L270</f>
        <v>20000000</v>
      </c>
      <c r="N268" s="2">
        <v>15000000</v>
      </c>
      <c r="O268" s="4">
        <f>N268+N269+N270</f>
        <v>20000000</v>
      </c>
    </row>
    <row r="269" spans="1:15" hidden="1" x14ac:dyDescent="0.25">
      <c r="A269" t="s">
        <v>924</v>
      </c>
      <c r="B269" t="s">
        <v>925</v>
      </c>
      <c r="C269" t="s">
        <v>2061</v>
      </c>
      <c r="D269" t="s">
        <v>13</v>
      </c>
      <c r="E269" t="s">
        <v>1179</v>
      </c>
      <c r="F269" t="s">
        <v>302</v>
      </c>
      <c r="G269">
        <v>60391669</v>
      </c>
      <c r="H269">
        <v>1</v>
      </c>
      <c r="I269" t="s">
        <v>168</v>
      </c>
      <c r="J269" s="2">
        <v>2500000</v>
      </c>
      <c r="K269" s="2"/>
      <c r="L269" s="2">
        <v>2500000</v>
      </c>
      <c r="M269" s="2"/>
      <c r="N269" s="2">
        <v>2500000</v>
      </c>
      <c r="O269" s="2"/>
    </row>
    <row r="270" spans="1:15" hidden="1" x14ac:dyDescent="0.25">
      <c r="A270" t="s">
        <v>1160</v>
      </c>
      <c r="B270" t="s">
        <v>1161</v>
      </c>
      <c r="C270" t="s">
        <v>2061</v>
      </c>
      <c r="D270" t="s">
        <v>13</v>
      </c>
      <c r="E270" t="s">
        <v>1412</v>
      </c>
      <c r="F270" t="s">
        <v>302</v>
      </c>
      <c r="G270">
        <v>60391669</v>
      </c>
      <c r="H270">
        <v>1</v>
      </c>
      <c r="I270" t="s">
        <v>168</v>
      </c>
      <c r="J270" s="2">
        <v>2500000</v>
      </c>
      <c r="K270" s="2"/>
      <c r="L270" s="2">
        <v>2500000</v>
      </c>
      <c r="M270" s="2"/>
      <c r="N270" s="2">
        <v>2500000</v>
      </c>
      <c r="O270" s="2"/>
    </row>
    <row r="271" spans="1:15" x14ac:dyDescent="0.25">
      <c r="A271" s="3" t="s">
        <v>112</v>
      </c>
      <c r="B271" t="s">
        <v>113</v>
      </c>
      <c r="C271" s="3" t="s">
        <v>303</v>
      </c>
      <c r="D271" t="s">
        <v>13</v>
      </c>
      <c r="E271" s="3" t="s">
        <v>304</v>
      </c>
      <c r="F271" s="3"/>
      <c r="H271">
        <v>8</v>
      </c>
      <c r="I271" s="3" t="s">
        <v>26</v>
      </c>
      <c r="J271" s="4">
        <v>14000000</v>
      </c>
      <c r="K271" s="4" t="s">
        <v>23</v>
      </c>
      <c r="L271" s="4">
        <v>14000000</v>
      </c>
      <c r="M271" s="4">
        <f>L271+L272</f>
        <v>16000000</v>
      </c>
      <c r="N271" s="2">
        <v>14000000</v>
      </c>
      <c r="O271" s="4">
        <f>N271+N272</f>
        <v>16000000</v>
      </c>
    </row>
    <row r="272" spans="1:15" hidden="1" x14ac:dyDescent="0.25">
      <c r="A272" t="s">
        <v>112</v>
      </c>
      <c r="B272" t="s">
        <v>113</v>
      </c>
      <c r="C272" t="s">
        <v>2043</v>
      </c>
      <c r="D272" t="s">
        <v>13</v>
      </c>
      <c r="E272" t="s">
        <v>1282</v>
      </c>
      <c r="F272" t="s">
        <v>305</v>
      </c>
      <c r="G272">
        <v>60373691</v>
      </c>
      <c r="H272">
        <v>8</v>
      </c>
      <c r="I272" t="s">
        <v>168</v>
      </c>
      <c r="J272" s="2">
        <v>2000000</v>
      </c>
      <c r="K272" s="2"/>
      <c r="L272" s="2">
        <v>2000000</v>
      </c>
      <c r="M272" s="2"/>
      <c r="N272" s="2">
        <v>2000000</v>
      </c>
      <c r="O272" s="2"/>
    </row>
    <row r="273" spans="1:15" x14ac:dyDescent="0.25">
      <c r="A273" s="3" t="s">
        <v>45</v>
      </c>
      <c r="B273" t="s">
        <v>46</v>
      </c>
      <c r="C273" s="3" t="s">
        <v>306</v>
      </c>
      <c r="D273" t="s">
        <v>13</v>
      </c>
      <c r="E273" s="3" t="s">
        <v>307</v>
      </c>
      <c r="F273" s="3"/>
      <c r="H273">
        <v>3</v>
      </c>
      <c r="I273" s="3" t="s">
        <v>23</v>
      </c>
      <c r="J273" s="4">
        <v>11200000</v>
      </c>
      <c r="K273" s="4" t="s">
        <v>2190</v>
      </c>
      <c r="L273" s="4">
        <v>11200000</v>
      </c>
      <c r="M273" s="4">
        <f>L273+L274+L275</f>
        <v>15073333</v>
      </c>
      <c r="N273" s="2">
        <v>11200000</v>
      </c>
      <c r="O273" s="4">
        <f>N273+N274+N275</f>
        <v>15073333</v>
      </c>
    </row>
    <row r="274" spans="1:15" hidden="1" x14ac:dyDescent="0.25">
      <c r="A274" t="s">
        <v>1434</v>
      </c>
      <c r="B274" t="s">
        <v>46</v>
      </c>
      <c r="C274" t="s">
        <v>1867</v>
      </c>
      <c r="D274" t="s">
        <v>13</v>
      </c>
      <c r="E274" t="s">
        <v>1475</v>
      </c>
      <c r="F274" t="s">
        <v>308</v>
      </c>
      <c r="G274">
        <v>60331418</v>
      </c>
      <c r="H274">
        <v>3</v>
      </c>
      <c r="I274" t="s">
        <v>1476</v>
      </c>
      <c r="J274" s="2">
        <v>2473333</v>
      </c>
      <c r="K274" s="2"/>
      <c r="L274" s="2">
        <v>2473333</v>
      </c>
      <c r="M274" s="2"/>
      <c r="N274" s="2">
        <v>2473333</v>
      </c>
      <c r="O274" s="2"/>
    </row>
    <row r="275" spans="1:15" hidden="1" x14ac:dyDescent="0.25">
      <c r="A275" t="s">
        <v>1097</v>
      </c>
      <c r="B275" t="s">
        <v>101</v>
      </c>
      <c r="C275" t="s">
        <v>1867</v>
      </c>
      <c r="D275" t="s">
        <v>13</v>
      </c>
      <c r="E275" t="s">
        <v>1423</v>
      </c>
      <c r="F275" t="s">
        <v>308</v>
      </c>
      <c r="G275">
        <v>60331418</v>
      </c>
      <c r="H275">
        <v>3</v>
      </c>
      <c r="I275" t="s">
        <v>168</v>
      </c>
      <c r="J275" s="2">
        <v>1400000</v>
      </c>
      <c r="K275" s="2"/>
      <c r="L275" s="2">
        <v>1400000</v>
      </c>
      <c r="M275" s="2"/>
      <c r="N275" s="2">
        <v>1400000</v>
      </c>
      <c r="O275" s="2"/>
    </row>
    <row r="276" spans="1:15" x14ac:dyDescent="0.25">
      <c r="A276" s="3" t="s">
        <v>181</v>
      </c>
      <c r="B276" t="s">
        <v>182</v>
      </c>
      <c r="C276" s="3" t="s">
        <v>320</v>
      </c>
      <c r="D276" t="s">
        <v>13</v>
      </c>
      <c r="E276" s="3" t="s">
        <v>321</v>
      </c>
      <c r="F276" s="3"/>
      <c r="H276">
        <v>1</v>
      </c>
      <c r="I276" s="3" t="s">
        <v>23</v>
      </c>
      <c r="J276" s="4">
        <v>13600000</v>
      </c>
      <c r="K276" s="4" t="s">
        <v>2191</v>
      </c>
      <c r="L276" s="4">
        <v>13600000</v>
      </c>
      <c r="M276" s="4">
        <f>L276+L278+L279+L280</f>
        <v>17566667</v>
      </c>
      <c r="N276" s="2">
        <v>13600000</v>
      </c>
      <c r="O276" s="4">
        <f>N276+N278+N279+N280</f>
        <v>17566667</v>
      </c>
    </row>
    <row r="277" spans="1:15" hidden="1" x14ac:dyDescent="0.25">
      <c r="A277" t="s">
        <v>1642</v>
      </c>
      <c r="B277" t="s">
        <v>849</v>
      </c>
      <c r="C277" t="s">
        <v>1725</v>
      </c>
      <c r="D277" t="s">
        <v>159</v>
      </c>
      <c r="E277" t="s">
        <v>1726</v>
      </c>
      <c r="F277" t="s">
        <v>1727</v>
      </c>
      <c r="G277">
        <v>88229532</v>
      </c>
      <c r="H277">
        <v>1</v>
      </c>
      <c r="I277" t="s">
        <v>168</v>
      </c>
      <c r="J277">
        <v>32000000</v>
      </c>
      <c r="L277">
        <v>32000000</v>
      </c>
      <c r="N277">
        <v>31799922</v>
      </c>
    </row>
    <row r="278" spans="1:15" hidden="1" x14ac:dyDescent="0.25">
      <c r="A278" t="s">
        <v>181</v>
      </c>
      <c r="B278" t="s">
        <v>182</v>
      </c>
      <c r="C278" t="s">
        <v>2074</v>
      </c>
      <c r="D278" t="s">
        <v>13</v>
      </c>
      <c r="E278" t="s">
        <v>1430</v>
      </c>
      <c r="F278" t="s">
        <v>322</v>
      </c>
      <c r="G278">
        <v>1192747776</v>
      </c>
      <c r="H278">
        <v>1</v>
      </c>
      <c r="I278" t="s">
        <v>168</v>
      </c>
      <c r="J278" s="2">
        <v>1700000</v>
      </c>
      <c r="K278" s="2"/>
      <c r="L278" s="2">
        <v>1700000</v>
      </c>
      <c r="M278" s="2"/>
      <c r="N278" s="2">
        <v>1700000</v>
      </c>
      <c r="O278" s="2"/>
    </row>
    <row r="279" spans="1:15" hidden="1" x14ac:dyDescent="0.25">
      <c r="A279" t="s">
        <v>1464</v>
      </c>
      <c r="B279" t="s">
        <v>204</v>
      </c>
      <c r="C279" t="s">
        <v>2074</v>
      </c>
      <c r="D279" t="s">
        <v>13</v>
      </c>
      <c r="E279" t="s">
        <v>1525</v>
      </c>
      <c r="F279" t="s">
        <v>322</v>
      </c>
      <c r="G279">
        <v>1192747776</v>
      </c>
      <c r="H279">
        <v>1</v>
      </c>
      <c r="I279" t="s">
        <v>168</v>
      </c>
      <c r="J279" s="2">
        <v>1700000</v>
      </c>
      <c r="K279" s="2"/>
      <c r="L279" s="2">
        <v>1700000</v>
      </c>
      <c r="M279" s="2"/>
      <c r="N279" s="2">
        <v>1700000</v>
      </c>
      <c r="O279" s="2"/>
    </row>
    <row r="280" spans="1:15" hidden="1" x14ac:dyDescent="0.25">
      <c r="A280" t="s">
        <v>1464</v>
      </c>
      <c r="B280" t="s">
        <v>204</v>
      </c>
      <c r="C280" t="s">
        <v>1868</v>
      </c>
      <c r="D280" t="s">
        <v>13</v>
      </c>
      <c r="E280" t="s">
        <v>1782</v>
      </c>
      <c r="F280" t="s">
        <v>322</v>
      </c>
      <c r="G280">
        <v>1192747776</v>
      </c>
      <c r="H280">
        <v>1</v>
      </c>
      <c r="I280" t="s">
        <v>788</v>
      </c>
      <c r="J280" s="2">
        <v>566667</v>
      </c>
      <c r="K280" s="2"/>
      <c r="L280" s="2">
        <v>566667</v>
      </c>
      <c r="M280" s="2"/>
      <c r="N280" s="2">
        <v>566667</v>
      </c>
      <c r="O280" s="2"/>
    </row>
    <row r="281" spans="1:15" x14ac:dyDescent="0.25">
      <c r="A281" s="3" t="s">
        <v>181</v>
      </c>
      <c r="B281" t="s">
        <v>182</v>
      </c>
      <c r="C281" s="3" t="s">
        <v>323</v>
      </c>
      <c r="D281" t="s">
        <v>13</v>
      </c>
      <c r="E281" s="3" t="s">
        <v>324</v>
      </c>
      <c r="F281" s="3"/>
      <c r="H281">
        <v>1</v>
      </c>
      <c r="I281" s="3" t="s">
        <v>23</v>
      </c>
      <c r="J281" s="4">
        <v>13600000</v>
      </c>
      <c r="K281" s="4" t="s">
        <v>2192</v>
      </c>
      <c r="L281" s="4">
        <v>13600000</v>
      </c>
      <c r="M281" s="4">
        <f>L281+L282+L283+L285+L286</f>
        <v>18246667</v>
      </c>
      <c r="N281" s="2">
        <v>13600000</v>
      </c>
      <c r="O281" s="4">
        <f>N281+N282+N283+N285+N286</f>
        <v>18246667</v>
      </c>
    </row>
    <row r="282" spans="1:15" hidden="1" x14ac:dyDescent="0.25">
      <c r="A282" t="s">
        <v>1464</v>
      </c>
      <c r="B282" t="s">
        <v>204</v>
      </c>
      <c r="C282" t="s">
        <v>1972</v>
      </c>
      <c r="D282" t="s">
        <v>13</v>
      </c>
      <c r="E282" t="s">
        <v>1526</v>
      </c>
      <c r="F282" t="s">
        <v>325</v>
      </c>
      <c r="G282">
        <v>13490766</v>
      </c>
      <c r="H282">
        <v>1</v>
      </c>
      <c r="I282" t="s">
        <v>168</v>
      </c>
      <c r="J282" s="2">
        <v>1700000</v>
      </c>
      <c r="K282" s="2"/>
      <c r="L282" s="2">
        <v>1700000</v>
      </c>
      <c r="M282" s="2"/>
      <c r="N282" s="2">
        <v>1700000</v>
      </c>
      <c r="O282" s="2"/>
    </row>
    <row r="283" spans="1:15" hidden="1" x14ac:dyDescent="0.25">
      <c r="A283" t="s">
        <v>181</v>
      </c>
      <c r="B283" t="s">
        <v>182</v>
      </c>
      <c r="C283" t="s">
        <v>1972</v>
      </c>
      <c r="D283" t="s">
        <v>13</v>
      </c>
      <c r="E283" t="s">
        <v>1433</v>
      </c>
      <c r="F283" t="s">
        <v>325</v>
      </c>
      <c r="G283">
        <v>13490766</v>
      </c>
      <c r="H283">
        <v>1</v>
      </c>
      <c r="I283" t="s">
        <v>168</v>
      </c>
      <c r="J283" s="2">
        <v>1700000</v>
      </c>
      <c r="K283" s="2"/>
      <c r="L283" s="2">
        <v>1700000</v>
      </c>
      <c r="M283" s="2"/>
      <c r="N283" s="2">
        <v>1700000</v>
      </c>
      <c r="O283" s="2"/>
    </row>
    <row r="284" spans="1:15" hidden="1" x14ac:dyDescent="0.25">
      <c r="A284" t="s">
        <v>309</v>
      </c>
      <c r="B284" t="s">
        <v>310</v>
      </c>
      <c r="C284" t="s">
        <v>2166</v>
      </c>
      <c r="D284" t="s">
        <v>159</v>
      </c>
      <c r="E284" t="s">
        <v>1276</v>
      </c>
      <c r="F284" t="s">
        <v>695</v>
      </c>
      <c r="G284">
        <v>900803203</v>
      </c>
      <c r="H284">
        <v>1</v>
      </c>
      <c r="I284" t="s">
        <v>1277</v>
      </c>
      <c r="J284" s="2">
        <v>1938000</v>
      </c>
      <c r="K284" s="2"/>
      <c r="L284" s="2">
        <v>1938000</v>
      </c>
      <c r="M284" s="2"/>
      <c r="N284" s="2">
        <v>1938000</v>
      </c>
      <c r="O284" s="2"/>
    </row>
    <row r="285" spans="1:15" hidden="1" x14ac:dyDescent="0.25">
      <c r="A285" t="s">
        <v>1464</v>
      </c>
      <c r="B285" t="s">
        <v>204</v>
      </c>
      <c r="C285" t="s">
        <v>1972</v>
      </c>
      <c r="D285" t="s">
        <v>13</v>
      </c>
      <c r="E285" t="s">
        <v>1781</v>
      </c>
      <c r="F285" t="s">
        <v>325</v>
      </c>
      <c r="G285">
        <v>13490766</v>
      </c>
      <c r="H285">
        <v>1</v>
      </c>
      <c r="I285" t="s">
        <v>788</v>
      </c>
      <c r="J285" s="2">
        <v>566667</v>
      </c>
      <c r="K285" s="2"/>
      <c r="L285" s="2">
        <v>566667</v>
      </c>
      <c r="M285" s="2"/>
      <c r="N285" s="2">
        <v>566667</v>
      </c>
      <c r="O285" s="2"/>
    </row>
    <row r="286" spans="1:15" hidden="1" x14ac:dyDescent="0.25">
      <c r="A286" t="s">
        <v>203</v>
      </c>
      <c r="B286" t="s">
        <v>204</v>
      </c>
      <c r="C286" t="s">
        <v>1972</v>
      </c>
      <c r="D286" t="s">
        <v>13</v>
      </c>
      <c r="E286" t="s">
        <v>1526</v>
      </c>
      <c r="F286" t="s">
        <v>325</v>
      </c>
      <c r="G286">
        <v>13490766</v>
      </c>
      <c r="H286">
        <v>1</v>
      </c>
      <c r="I286" t="s">
        <v>1717</v>
      </c>
      <c r="J286" s="2">
        <v>680000</v>
      </c>
      <c r="K286" s="2"/>
      <c r="L286" s="2">
        <v>680000</v>
      </c>
      <c r="M286" s="2"/>
      <c r="N286" s="2">
        <v>680000</v>
      </c>
      <c r="O286" s="2"/>
    </row>
    <row r="287" spans="1:15" x14ac:dyDescent="0.25">
      <c r="A287" s="3" t="s">
        <v>181</v>
      </c>
      <c r="B287" t="s">
        <v>182</v>
      </c>
      <c r="C287" s="3" t="s">
        <v>337</v>
      </c>
      <c r="D287" t="s">
        <v>13</v>
      </c>
      <c r="E287" s="3" t="s">
        <v>324</v>
      </c>
      <c r="F287" s="3"/>
      <c r="H287">
        <v>9</v>
      </c>
      <c r="I287" s="3" t="s">
        <v>23</v>
      </c>
      <c r="J287" s="4">
        <v>13600000</v>
      </c>
      <c r="K287" s="4" t="s">
        <v>2191</v>
      </c>
      <c r="L287" s="4">
        <v>13600000</v>
      </c>
      <c r="M287" s="4">
        <f>L287+L288+L289+L290</f>
        <v>17566667</v>
      </c>
      <c r="N287" s="2">
        <v>13600000</v>
      </c>
      <c r="O287" s="4">
        <f>N287+N288+N289+N290</f>
        <v>17566667</v>
      </c>
    </row>
    <row r="288" spans="1:15" hidden="1" x14ac:dyDescent="0.25">
      <c r="A288" t="s">
        <v>1464</v>
      </c>
      <c r="B288" t="s">
        <v>204</v>
      </c>
      <c r="C288" t="s">
        <v>1973</v>
      </c>
      <c r="D288" t="s">
        <v>13</v>
      </c>
      <c r="E288" t="s">
        <v>1527</v>
      </c>
      <c r="F288" t="s">
        <v>338</v>
      </c>
      <c r="G288">
        <v>1090502941</v>
      </c>
      <c r="H288">
        <v>9</v>
      </c>
      <c r="I288" t="s">
        <v>168</v>
      </c>
      <c r="J288" s="2">
        <v>1700000</v>
      </c>
      <c r="K288" s="2"/>
      <c r="L288" s="2">
        <v>1700000</v>
      </c>
      <c r="M288" s="2"/>
      <c r="N288" s="2">
        <v>1700000</v>
      </c>
      <c r="O288" s="2"/>
    </row>
    <row r="289" spans="1:15" hidden="1" x14ac:dyDescent="0.25">
      <c r="A289" t="s">
        <v>181</v>
      </c>
      <c r="B289" t="s">
        <v>182</v>
      </c>
      <c r="C289" t="s">
        <v>1973</v>
      </c>
      <c r="D289" t="s">
        <v>13</v>
      </c>
      <c r="E289" t="s">
        <v>1432</v>
      </c>
      <c r="F289" t="s">
        <v>338</v>
      </c>
      <c r="G289">
        <v>1090502941</v>
      </c>
      <c r="H289">
        <v>9</v>
      </c>
      <c r="I289" t="s">
        <v>168</v>
      </c>
      <c r="J289" s="2">
        <v>1700000</v>
      </c>
      <c r="K289" s="2"/>
      <c r="L289" s="2">
        <v>1700000</v>
      </c>
      <c r="M289" s="2"/>
      <c r="N289" s="2">
        <v>1700000</v>
      </c>
      <c r="O289" s="2"/>
    </row>
    <row r="290" spans="1:15" hidden="1" x14ac:dyDescent="0.25">
      <c r="A290" t="s">
        <v>1464</v>
      </c>
      <c r="B290" t="s">
        <v>204</v>
      </c>
      <c r="C290" t="s">
        <v>1973</v>
      </c>
      <c r="D290" t="s">
        <v>13</v>
      </c>
      <c r="E290" t="s">
        <v>1760</v>
      </c>
      <c r="F290" t="s">
        <v>338</v>
      </c>
      <c r="G290">
        <v>1090502941</v>
      </c>
      <c r="H290">
        <v>9</v>
      </c>
      <c r="I290" t="s">
        <v>788</v>
      </c>
      <c r="J290" s="2">
        <v>566667</v>
      </c>
      <c r="K290" s="2"/>
      <c r="L290" s="2">
        <v>566667</v>
      </c>
      <c r="M290" s="2"/>
      <c r="N290" s="2">
        <v>566667</v>
      </c>
      <c r="O290" s="2"/>
    </row>
    <row r="291" spans="1:15" x14ac:dyDescent="0.25">
      <c r="A291" s="3" t="s">
        <v>186</v>
      </c>
      <c r="B291" t="s">
        <v>187</v>
      </c>
      <c r="C291" s="3" t="s">
        <v>326</v>
      </c>
      <c r="D291" t="s">
        <v>13</v>
      </c>
      <c r="E291" s="3" t="s">
        <v>327</v>
      </c>
      <c r="F291" s="3"/>
      <c r="H291">
        <v>0</v>
      </c>
      <c r="I291" s="3" t="s">
        <v>26</v>
      </c>
      <c r="J291" s="4">
        <v>13300000</v>
      </c>
      <c r="K291" s="4" t="s">
        <v>23</v>
      </c>
      <c r="L291" s="4">
        <v>13300000</v>
      </c>
      <c r="M291" s="4">
        <f>L291+L292</f>
        <v>15200000</v>
      </c>
      <c r="N291" s="2">
        <v>13300000</v>
      </c>
      <c r="O291" s="4">
        <f>N291+N292</f>
        <v>15200000</v>
      </c>
    </row>
    <row r="292" spans="1:15" hidden="1" x14ac:dyDescent="0.25">
      <c r="A292" t="s">
        <v>186</v>
      </c>
      <c r="B292" t="s">
        <v>187</v>
      </c>
      <c r="C292" t="s">
        <v>1869</v>
      </c>
      <c r="D292" t="s">
        <v>13</v>
      </c>
      <c r="E292" t="s">
        <v>1285</v>
      </c>
      <c r="F292" t="s">
        <v>328</v>
      </c>
      <c r="G292">
        <v>1090371221</v>
      </c>
      <c r="H292">
        <v>0</v>
      </c>
      <c r="I292" t="s">
        <v>168</v>
      </c>
      <c r="J292" s="2">
        <v>1900000</v>
      </c>
      <c r="K292" s="2"/>
      <c r="L292" s="2">
        <v>1900000</v>
      </c>
      <c r="M292" s="2"/>
      <c r="N292" s="2">
        <v>1900000</v>
      </c>
      <c r="O292" s="2"/>
    </row>
    <row r="293" spans="1:15" x14ac:dyDescent="0.25">
      <c r="A293" s="3" t="s">
        <v>186</v>
      </c>
      <c r="B293" t="s">
        <v>187</v>
      </c>
      <c r="C293" s="3" t="s">
        <v>329</v>
      </c>
      <c r="D293" t="s">
        <v>13</v>
      </c>
      <c r="E293" s="3" t="s">
        <v>330</v>
      </c>
      <c r="F293" s="3"/>
      <c r="H293">
        <v>6</v>
      </c>
      <c r="I293" s="3" t="s">
        <v>26</v>
      </c>
      <c r="J293" s="4">
        <v>13300000</v>
      </c>
      <c r="K293" s="4" t="s">
        <v>23</v>
      </c>
      <c r="L293" s="4">
        <v>13300000</v>
      </c>
      <c r="M293" s="4">
        <f>L293+L294</f>
        <v>15200000</v>
      </c>
      <c r="N293" s="2">
        <v>13300000</v>
      </c>
      <c r="O293" s="4">
        <f>N293+N294</f>
        <v>15200000</v>
      </c>
    </row>
    <row r="294" spans="1:15" hidden="1" x14ac:dyDescent="0.25">
      <c r="A294" t="s">
        <v>186</v>
      </c>
      <c r="B294" t="s">
        <v>187</v>
      </c>
      <c r="C294" t="s">
        <v>1974</v>
      </c>
      <c r="D294" t="s">
        <v>13</v>
      </c>
      <c r="E294" t="s">
        <v>1301</v>
      </c>
      <c r="F294" t="s">
        <v>331</v>
      </c>
      <c r="G294">
        <v>1093770151</v>
      </c>
      <c r="H294">
        <v>6</v>
      </c>
      <c r="I294" t="s">
        <v>168</v>
      </c>
      <c r="J294" s="2">
        <v>1900000</v>
      </c>
      <c r="K294" s="2"/>
      <c r="L294" s="2">
        <v>1900000</v>
      </c>
      <c r="M294" s="2"/>
      <c r="N294" s="2">
        <v>1900000</v>
      </c>
      <c r="O294" s="2"/>
    </row>
    <row r="295" spans="1:15" x14ac:dyDescent="0.25">
      <c r="A295" s="3" t="s">
        <v>118</v>
      </c>
      <c r="B295" t="s">
        <v>119</v>
      </c>
      <c r="C295" s="3" t="s">
        <v>332</v>
      </c>
      <c r="D295" t="s">
        <v>13</v>
      </c>
      <c r="E295" s="3" t="s">
        <v>333</v>
      </c>
      <c r="F295" s="3"/>
      <c r="H295">
        <v>6</v>
      </c>
      <c r="I295" s="3" t="s">
        <v>195</v>
      </c>
      <c r="J295" s="4">
        <v>10200000</v>
      </c>
      <c r="K295" s="4" t="s">
        <v>2193</v>
      </c>
      <c r="L295" s="4">
        <v>10200000</v>
      </c>
      <c r="M295" s="4">
        <f>L295+L296+L297+L298</f>
        <v>14903333</v>
      </c>
      <c r="N295" s="2">
        <v>10200000</v>
      </c>
      <c r="O295" s="4">
        <f>N295+N296+N297+N298</f>
        <v>14903333</v>
      </c>
    </row>
    <row r="296" spans="1:15" hidden="1" x14ac:dyDescent="0.25">
      <c r="A296" t="s">
        <v>118</v>
      </c>
      <c r="B296" t="s">
        <v>119</v>
      </c>
      <c r="C296" t="s">
        <v>1975</v>
      </c>
      <c r="D296" t="s">
        <v>13</v>
      </c>
      <c r="E296" t="s">
        <v>1284</v>
      </c>
      <c r="F296" t="s">
        <v>334</v>
      </c>
      <c r="G296">
        <v>1093738726</v>
      </c>
      <c r="H296">
        <v>6</v>
      </c>
      <c r="I296" t="s">
        <v>168</v>
      </c>
      <c r="J296" s="2">
        <v>1700000</v>
      </c>
      <c r="K296" s="2"/>
      <c r="L296" s="2">
        <v>1700000</v>
      </c>
      <c r="M296" s="2"/>
      <c r="N296" s="2">
        <v>1700000</v>
      </c>
      <c r="O296" s="2"/>
    </row>
    <row r="297" spans="1:15" hidden="1" x14ac:dyDescent="0.25">
      <c r="A297" t="s">
        <v>118</v>
      </c>
      <c r="B297" t="s">
        <v>119</v>
      </c>
      <c r="C297" t="s">
        <v>1975</v>
      </c>
      <c r="D297" t="s">
        <v>13</v>
      </c>
      <c r="E297" t="s">
        <v>1177</v>
      </c>
      <c r="F297" t="s">
        <v>334</v>
      </c>
      <c r="G297">
        <v>1093738726</v>
      </c>
      <c r="H297">
        <v>6</v>
      </c>
      <c r="I297" t="s">
        <v>168</v>
      </c>
      <c r="J297" s="2">
        <v>1700000</v>
      </c>
      <c r="K297" s="2"/>
      <c r="L297" s="2">
        <v>1700000</v>
      </c>
      <c r="M297" s="2"/>
      <c r="N297" s="2">
        <v>1700000</v>
      </c>
      <c r="O297" s="2"/>
    </row>
    <row r="298" spans="1:15" hidden="1" x14ac:dyDescent="0.25">
      <c r="A298" t="s">
        <v>118</v>
      </c>
      <c r="B298" t="s">
        <v>119</v>
      </c>
      <c r="C298" t="s">
        <v>1975</v>
      </c>
      <c r="D298" t="s">
        <v>13</v>
      </c>
      <c r="E298" t="s">
        <v>1427</v>
      </c>
      <c r="F298" t="s">
        <v>334</v>
      </c>
      <c r="G298">
        <v>1093738726</v>
      </c>
      <c r="H298">
        <v>6</v>
      </c>
      <c r="I298" t="s">
        <v>1428</v>
      </c>
      <c r="J298" s="2">
        <v>1303333</v>
      </c>
      <c r="K298" s="2"/>
      <c r="L298" s="2">
        <v>1303333</v>
      </c>
      <c r="M298" s="2"/>
      <c r="N298" s="2">
        <v>1303333</v>
      </c>
      <c r="O298" s="2"/>
    </row>
    <row r="299" spans="1:15" x14ac:dyDescent="0.25">
      <c r="A299" s="3" t="s">
        <v>181</v>
      </c>
      <c r="B299" t="s">
        <v>182</v>
      </c>
      <c r="C299" s="3" t="s">
        <v>335</v>
      </c>
      <c r="D299" t="s">
        <v>13</v>
      </c>
      <c r="E299" s="3" t="s">
        <v>324</v>
      </c>
      <c r="F299" s="3"/>
      <c r="H299">
        <v>1</v>
      </c>
      <c r="I299" s="3" t="s">
        <v>23</v>
      </c>
      <c r="J299" s="4">
        <v>13600000</v>
      </c>
      <c r="K299" s="4" t="s">
        <v>2191</v>
      </c>
      <c r="L299" s="4">
        <v>13600000</v>
      </c>
      <c r="M299" s="4">
        <f>L299+L300+L301+L302</f>
        <v>17566667</v>
      </c>
      <c r="N299" s="2">
        <v>13600000</v>
      </c>
      <c r="O299" s="4">
        <f>N299+N300+N301+N302</f>
        <v>17566667</v>
      </c>
    </row>
    <row r="300" spans="1:15" hidden="1" x14ac:dyDescent="0.25">
      <c r="A300" t="s">
        <v>1464</v>
      </c>
      <c r="B300" t="s">
        <v>204</v>
      </c>
      <c r="C300" t="s">
        <v>1976</v>
      </c>
      <c r="D300" t="s">
        <v>13</v>
      </c>
      <c r="E300" t="s">
        <v>1528</v>
      </c>
      <c r="F300" t="s">
        <v>336</v>
      </c>
      <c r="G300">
        <v>13446226</v>
      </c>
      <c r="H300">
        <v>1</v>
      </c>
      <c r="I300" t="s">
        <v>168</v>
      </c>
      <c r="J300" s="2">
        <v>1700000</v>
      </c>
      <c r="K300" s="2"/>
      <c r="L300" s="2">
        <v>1700000</v>
      </c>
      <c r="M300" s="2"/>
      <c r="N300" s="2">
        <v>1700000</v>
      </c>
      <c r="O300" s="2"/>
    </row>
    <row r="301" spans="1:15" hidden="1" x14ac:dyDescent="0.25">
      <c r="A301" t="s">
        <v>181</v>
      </c>
      <c r="B301" t="s">
        <v>182</v>
      </c>
      <c r="C301" t="s">
        <v>1976</v>
      </c>
      <c r="D301" t="s">
        <v>13</v>
      </c>
      <c r="E301" t="s">
        <v>1431</v>
      </c>
      <c r="F301" t="s">
        <v>336</v>
      </c>
      <c r="G301">
        <v>13446226</v>
      </c>
      <c r="H301">
        <v>1</v>
      </c>
      <c r="I301" t="s">
        <v>168</v>
      </c>
      <c r="J301" s="2">
        <v>1700000</v>
      </c>
      <c r="K301" s="2"/>
      <c r="L301" s="2">
        <v>1700000</v>
      </c>
      <c r="M301" s="2"/>
      <c r="N301" s="2">
        <v>1700000</v>
      </c>
      <c r="O301" s="2"/>
    </row>
    <row r="302" spans="1:15" hidden="1" x14ac:dyDescent="0.25">
      <c r="A302" t="s">
        <v>1464</v>
      </c>
      <c r="B302" t="s">
        <v>204</v>
      </c>
      <c r="C302" t="s">
        <v>1976</v>
      </c>
      <c r="D302" t="s">
        <v>13</v>
      </c>
      <c r="E302" t="s">
        <v>1759</v>
      </c>
      <c r="F302" t="s">
        <v>336</v>
      </c>
      <c r="G302">
        <v>13446226</v>
      </c>
      <c r="H302">
        <v>1</v>
      </c>
      <c r="I302" t="s">
        <v>788</v>
      </c>
      <c r="J302" s="2">
        <v>566667</v>
      </c>
      <c r="K302" s="2"/>
      <c r="L302" s="2">
        <v>566667</v>
      </c>
      <c r="M302" s="2"/>
      <c r="N302" s="2">
        <v>566667</v>
      </c>
      <c r="O302" s="2"/>
    </row>
    <row r="303" spans="1:15" x14ac:dyDescent="0.25">
      <c r="A303" s="3" t="s">
        <v>45</v>
      </c>
      <c r="B303" t="s">
        <v>46</v>
      </c>
      <c r="C303" s="3" t="s">
        <v>339</v>
      </c>
      <c r="D303" t="s">
        <v>13</v>
      </c>
      <c r="E303" s="3" t="s">
        <v>251</v>
      </c>
      <c r="F303" s="3"/>
      <c r="H303">
        <v>4</v>
      </c>
      <c r="I303" s="3" t="s">
        <v>23</v>
      </c>
      <c r="J303" s="4">
        <v>11200000</v>
      </c>
      <c r="K303" s="4" t="s">
        <v>2194</v>
      </c>
      <c r="L303" s="4">
        <v>11200000</v>
      </c>
      <c r="M303" s="4">
        <f>L303+L305</f>
        <v>14980000</v>
      </c>
      <c r="N303" s="2">
        <v>11200000</v>
      </c>
      <c r="O303" s="4">
        <f>N303+N305</f>
        <v>14980000</v>
      </c>
    </row>
    <row r="304" spans="1:15" hidden="1" x14ac:dyDescent="0.25">
      <c r="A304" t="s">
        <v>471</v>
      </c>
      <c r="B304" t="s">
        <v>472</v>
      </c>
      <c r="C304" t="s">
        <v>1810</v>
      </c>
      <c r="D304" t="s">
        <v>473</v>
      </c>
      <c r="E304" t="s">
        <v>474</v>
      </c>
      <c r="F304" t="s">
        <v>475</v>
      </c>
      <c r="G304">
        <v>900261146</v>
      </c>
      <c r="H304">
        <v>0</v>
      </c>
      <c r="I304" t="s">
        <v>96</v>
      </c>
      <c r="J304">
        <v>299800000</v>
      </c>
      <c r="L304">
        <v>150000000</v>
      </c>
      <c r="N304">
        <v>150000000</v>
      </c>
    </row>
    <row r="305" spans="1:15" hidden="1" x14ac:dyDescent="0.25">
      <c r="A305" t="s">
        <v>1434</v>
      </c>
      <c r="B305" t="s">
        <v>46</v>
      </c>
      <c r="C305" t="s">
        <v>2082</v>
      </c>
      <c r="D305" t="s">
        <v>13</v>
      </c>
      <c r="E305" t="s">
        <v>1436</v>
      </c>
      <c r="F305" t="s">
        <v>340</v>
      </c>
      <c r="G305">
        <v>1090428787</v>
      </c>
      <c r="I305" t="s">
        <v>1437</v>
      </c>
      <c r="J305" s="2">
        <v>3780000</v>
      </c>
      <c r="K305" s="2"/>
      <c r="L305" s="2">
        <v>3780000</v>
      </c>
      <c r="M305" s="2"/>
      <c r="N305" s="2">
        <v>3780000</v>
      </c>
      <c r="O305" s="2"/>
    </row>
    <row r="306" spans="1:15" x14ac:dyDescent="0.25">
      <c r="A306" s="3" t="s">
        <v>45</v>
      </c>
      <c r="B306" t="s">
        <v>46</v>
      </c>
      <c r="C306" s="3" t="s">
        <v>341</v>
      </c>
      <c r="D306" t="s">
        <v>13</v>
      </c>
      <c r="E306" s="3" t="s">
        <v>307</v>
      </c>
      <c r="F306" s="3"/>
      <c r="H306">
        <v>6</v>
      </c>
      <c r="I306" s="3" t="s">
        <v>23</v>
      </c>
      <c r="J306" s="4">
        <v>11200000</v>
      </c>
      <c r="K306" s="4" t="s">
        <v>2194</v>
      </c>
      <c r="L306" s="4">
        <v>11200000</v>
      </c>
      <c r="M306" s="4">
        <f>L306+L307</f>
        <v>14980000</v>
      </c>
      <c r="N306" s="2">
        <v>11200000</v>
      </c>
      <c r="O306" s="4">
        <f>N306+N307</f>
        <v>14980000</v>
      </c>
    </row>
    <row r="307" spans="1:15" hidden="1" x14ac:dyDescent="0.25">
      <c r="A307" t="s">
        <v>1434</v>
      </c>
      <c r="B307" t="s">
        <v>46</v>
      </c>
      <c r="C307" t="s">
        <v>2075</v>
      </c>
      <c r="D307" t="s">
        <v>13</v>
      </c>
      <c r="E307" t="s">
        <v>1438</v>
      </c>
      <c r="F307" t="s">
        <v>342</v>
      </c>
      <c r="G307">
        <v>1093736298</v>
      </c>
      <c r="H307">
        <v>6</v>
      </c>
      <c r="I307" t="s">
        <v>1439</v>
      </c>
      <c r="J307" s="2">
        <v>3780000</v>
      </c>
      <c r="K307" s="2"/>
      <c r="L307" s="2">
        <v>3780000</v>
      </c>
      <c r="M307" s="2"/>
      <c r="N307" s="2">
        <v>3780000</v>
      </c>
      <c r="O307" s="2"/>
    </row>
    <row r="308" spans="1:15" x14ac:dyDescent="0.25">
      <c r="A308" s="3" t="s">
        <v>112</v>
      </c>
      <c r="B308" t="s">
        <v>113</v>
      </c>
      <c r="C308" s="3" t="s">
        <v>343</v>
      </c>
      <c r="D308" t="s">
        <v>13</v>
      </c>
      <c r="E308" s="3" t="s">
        <v>260</v>
      </c>
      <c r="F308" s="3"/>
      <c r="H308">
        <v>7</v>
      </c>
      <c r="I308" s="3" t="s">
        <v>37</v>
      </c>
      <c r="J308" s="4">
        <v>13500000</v>
      </c>
      <c r="K308" s="3" t="s">
        <v>37</v>
      </c>
      <c r="L308" s="4">
        <v>13500000</v>
      </c>
      <c r="M308" s="4">
        <f>L308</f>
        <v>13500000</v>
      </c>
      <c r="N308" s="2">
        <v>13500000</v>
      </c>
      <c r="O308" s="4">
        <f>N308</f>
        <v>13500000</v>
      </c>
    </row>
    <row r="309" spans="1:15" x14ac:dyDescent="0.25">
      <c r="A309" s="3" t="s">
        <v>45</v>
      </c>
      <c r="B309" t="s">
        <v>46</v>
      </c>
      <c r="C309" s="3" t="s">
        <v>344</v>
      </c>
      <c r="D309" t="s">
        <v>13</v>
      </c>
      <c r="E309" s="3" t="s">
        <v>345</v>
      </c>
      <c r="F309" s="3"/>
      <c r="H309">
        <v>5</v>
      </c>
      <c r="I309" s="3" t="s">
        <v>195</v>
      </c>
      <c r="J309" s="4">
        <v>21000000</v>
      </c>
      <c r="K309" s="3" t="s">
        <v>195</v>
      </c>
      <c r="L309" s="4">
        <v>21000000</v>
      </c>
      <c r="M309" s="4">
        <f>L309</f>
        <v>21000000</v>
      </c>
      <c r="N309" s="2">
        <v>21000000</v>
      </c>
      <c r="O309" s="4">
        <f>N309</f>
        <v>21000000</v>
      </c>
    </row>
    <row r="310" spans="1:15" x14ac:dyDescent="0.25">
      <c r="A310" s="3" t="s">
        <v>45</v>
      </c>
      <c r="B310" t="s">
        <v>46</v>
      </c>
      <c r="C310" s="3" t="s">
        <v>346</v>
      </c>
      <c r="D310" t="s">
        <v>13</v>
      </c>
      <c r="E310" s="3" t="s">
        <v>347</v>
      </c>
      <c r="F310" s="3"/>
      <c r="H310">
        <v>1</v>
      </c>
      <c r="I310" s="3" t="s">
        <v>195</v>
      </c>
      <c r="J310" s="4">
        <v>21000000</v>
      </c>
      <c r="K310" s="4" t="s">
        <v>37</v>
      </c>
      <c r="L310" s="4">
        <v>21000000</v>
      </c>
      <c r="M310" s="4">
        <f>L310+L312+L311+L313</f>
        <v>28000000</v>
      </c>
      <c r="N310" s="2">
        <v>21000000</v>
      </c>
      <c r="O310" s="4">
        <f>N310+N312+N311+N313</f>
        <v>28000000</v>
      </c>
    </row>
    <row r="311" spans="1:15" hidden="1" x14ac:dyDescent="0.25">
      <c r="A311" t="s">
        <v>45</v>
      </c>
      <c r="B311" t="s">
        <v>46</v>
      </c>
      <c r="C311" t="s">
        <v>1977</v>
      </c>
      <c r="D311" t="s">
        <v>13</v>
      </c>
      <c r="E311" t="s">
        <v>1290</v>
      </c>
      <c r="F311" t="s">
        <v>348</v>
      </c>
      <c r="G311">
        <v>1093790972</v>
      </c>
      <c r="H311">
        <v>1</v>
      </c>
      <c r="I311" t="s">
        <v>168</v>
      </c>
      <c r="J311" s="2">
        <v>3500000</v>
      </c>
      <c r="K311" s="2"/>
      <c r="L311" s="2">
        <v>3500000</v>
      </c>
      <c r="M311" s="2"/>
      <c r="N311" s="2">
        <v>3500000</v>
      </c>
      <c r="O311" s="2"/>
    </row>
    <row r="312" spans="1:15" hidden="1" x14ac:dyDescent="0.25">
      <c r="A312" t="s">
        <v>100</v>
      </c>
      <c r="B312" t="s">
        <v>101</v>
      </c>
      <c r="C312" t="s">
        <v>1870</v>
      </c>
      <c r="D312" t="s">
        <v>13</v>
      </c>
      <c r="E312" t="s">
        <v>1186</v>
      </c>
      <c r="F312" t="s">
        <v>348</v>
      </c>
      <c r="G312">
        <v>1093790972</v>
      </c>
      <c r="H312">
        <v>1</v>
      </c>
      <c r="I312" t="s">
        <v>168</v>
      </c>
      <c r="J312" s="2">
        <v>3500000</v>
      </c>
      <c r="K312" s="2"/>
      <c r="L312" s="2">
        <v>1500000</v>
      </c>
      <c r="M312" s="2"/>
      <c r="N312" s="2">
        <v>1500000</v>
      </c>
      <c r="O312" s="2"/>
    </row>
    <row r="313" spans="1:15" hidden="1" x14ac:dyDescent="0.25">
      <c r="A313" t="s">
        <v>45</v>
      </c>
      <c r="B313" t="s">
        <v>46</v>
      </c>
      <c r="C313" t="s">
        <v>1870</v>
      </c>
      <c r="D313" t="s">
        <v>13</v>
      </c>
      <c r="E313" t="s">
        <v>1186</v>
      </c>
      <c r="F313" t="s">
        <v>348</v>
      </c>
      <c r="G313">
        <v>1093790972</v>
      </c>
      <c r="H313">
        <v>1</v>
      </c>
      <c r="I313" t="s">
        <v>168</v>
      </c>
      <c r="J313" s="2">
        <v>3500000</v>
      </c>
      <c r="K313" s="2"/>
      <c r="L313" s="2">
        <v>2000000</v>
      </c>
      <c r="M313" s="2"/>
      <c r="N313" s="2">
        <v>2000000</v>
      </c>
      <c r="O313" s="2"/>
    </row>
    <row r="314" spans="1:15" x14ac:dyDescent="0.25">
      <c r="A314" s="3" t="s">
        <v>45</v>
      </c>
      <c r="B314" t="s">
        <v>46</v>
      </c>
      <c r="C314" s="3" t="s">
        <v>349</v>
      </c>
      <c r="D314" t="s">
        <v>13</v>
      </c>
      <c r="E314" s="3" t="s">
        <v>350</v>
      </c>
      <c r="F314" s="3"/>
      <c r="H314">
        <v>0</v>
      </c>
      <c r="I314" s="3" t="s">
        <v>26</v>
      </c>
      <c r="J314" s="4">
        <v>17500000</v>
      </c>
      <c r="K314" s="4" t="s">
        <v>23</v>
      </c>
      <c r="L314" s="4">
        <v>17500000</v>
      </c>
      <c r="M314" s="4">
        <f>L314+L315</f>
        <v>20000000</v>
      </c>
      <c r="N314" s="2">
        <v>17500000</v>
      </c>
      <c r="O314" s="4">
        <f>N314+N315</f>
        <v>20000000</v>
      </c>
    </row>
    <row r="315" spans="1:15" hidden="1" x14ac:dyDescent="0.25">
      <c r="A315" t="s">
        <v>45</v>
      </c>
      <c r="B315" t="s">
        <v>46</v>
      </c>
      <c r="C315" t="s">
        <v>1978</v>
      </c>
      <c r="D315" t="s">
        <v>13</v>
      </c>
      <c r="E315" t="s">
        <v>1289</v>
      </c>
      <c r="F315" t="s">
        <v>351</v>
      </c>
      <c r="G315">
        <v>88240637</v>
      </c>
      <c r="H315">
        <v>0</v>
      </c>
      <c r="I315" t="s">
        <v>168</v>
      </c>
      <c r="J315" s="2">
        <v>2500000</v>
      </c>
      <c r="K315" s="2"/>
      <c r="L315" s="2">
        <v>2500000</v>
      </c>
      <c r="M315" s="2"/>
      <c r="N315" s="2">
        <v>2500000</v>
      </c>
      <c r="O315" s="2"/>
    </row>
    <row r="316" spans="1:15" x14ac:dyDescent="0.25">
      <c r="A316" s="3" t="s">
        <v>186</v>
      </c>
      <c r="B316" t="s">
        <v>187</v>
      </c>
      <c r="C316" s="3" t="s">
        <v>352</v>
      </c>
      <c r="D316" t="s">
        <v>13</v>
      </c>
      <c r="E316" s="3" t="s">
        <v>353</v>
      </c>
      <c r="F316" s="3"/>
      <c r="H316">
        <v>1</v>
      </c>
      <c r="I316" s="3" t="s">
        <v>26</v>
      </c>
      <c r="J316" s="4">
        <v>13300000</v>
      </c>
      <c r="K316" s="4" t="s">
        <v>23</v>
      </c>
      <c r="L316" s="4">
        <v>13300000</v>
      </c>
      <c r="M316" s="4">
        <f>L316+L317</f>
        <v>15200000</v>
      </c>
      <c r="N316" s="2">
        <v>13300000</v>
      </c>
      <c r="O316" s="4">
        <f>N316+N317</f>
        <v>15200000</v>
      </c>
    </row>
    <row r="317" spans="1:15" hidden="1" x14ac:dyDescent="0.25">
      <c r="A317" t="s">
        <v>186</v>
      </c>
      <c r="B317" t="s">
        <v>187</v>
      </c>
      <c r="C317" t="s">
        <v>1871</v>
      </c>
      <c r="D317" t="s">
        <v>13</v>
      </c>
      <c r="E317" t="s">
        <v>1300</v>
      </c>
      <c r="F317" t="s">
        <v>354</v>
      </c>
      <c r="G317">
        <v>63328785</v>
      </c>
      <c r="H317">
        <v>1</v>
      </c>
      <c r="I317" t="s">
        <v>168</v>
      </c>
      <c r="J317" s="2">
        <v>1900000</v>
      </c>
      <c r="K317" s="2"/>
      <c r="L317" s="2">
        <v>1900000</v>
      </c>
      <c r="M317" s="2"/>
      <c r="N317" s="2">
        <v>1900000</v>
      </c>
      <c r="O317" s="2"/>
    </row>
    <row r="318" spans="1:15" x14ac:dyDescent="0.25">
      <c r="A318" s="3" t="s">
        <v>186</v>
      </c>
      <c r="B318" t="s">
        <v>187</v>
      </c>
      <c r="C318" s="3" t="s">
        <v>355</v>
      </c>
      <c r="D318" t="s">
        <v>13</v>
      </c>
      <c r="E318" s="3" t="s">
        <v>356</v>
      </c>
      <c r="F318" s="3"/>
      <c r="H318">
        <v>6</v>
      </c>
      <c r="I318" s="3" t="s">
        <v>195</v>
      </c>
      <c r="J318" s="4">
        <v>10800000</v>
      </c>
      <c r="K318" s="4" t="s">
        <v>23</v>
      </c>
      <c r="L318" s="4">
        <v>10800000</v>
      </c>
      <c r="M318" s="4">
        <f>L318+L319+L320</f>
        <v>14400000</v>
      </c>
      <c r="N318" s="2">
        <v>10800000</v>
      </c>
      <c r="O318" s="4">
        <f>N318+N319+N320</f>
        <v>14400000</v>
      </c>
    </row>
    <row r="319" spans="1:15" hidden="1" x14ac:dyDescent="0.25">
      <c r="A319" t="s">
        <v>186</v>
      </c>
      <c r="B319" t="s">
        <v>187</v>
      </c>
      <c r="C319" t="s">
        <v>1979</v>
      </c>
      <c r="D319" t="s">
        <v>13</v>
      </c>
      <c r="E319" t="s">
        <v>1178</v>
      </c>
      <c r="F319" t="s">
        <v>357</v>
      </c>
      <c r="G319">
        <v>1090383838</v>
      </c>
      <c r="H319">
        <v>6</v>
      </c>
      <c r="I319" t="s">
        <v>168</v>
      </c>
      <c r="J319" s="2">
        <v>1800000</v>
      </c>
      <c r="K319" s="2"/>
      <c r="L319" s="2">
        <v>1800000</v>
      </c>
      <c r="M319" s="2"/>
      <c r="N319" s="2">
        <v>1800000</v>
      </c>
      <c r="O319" s="2"/>
    </row>
    <row r="320" spans="1:15" hidden="1" x14ac:dyDescent="0.25">
      <c r="A320" t="s">
        <v>186</v>
      </c>
      <c r="B320" t="s">
        <v>187</v>
      </c>
      <c r="C320" t="s">
        <v>1979</v>
      </c>
      <c r="D320" t="s">
        <v>13</v>
      </c>
      <c r="E320" t="s">
        <v>1298</v>
      </c>
      <c r="F320" t="s">
        <v>357</v>
      </c>
      <c r="G320">
        <v>1090383838</v>
      </c>
      <c r="H320">
        <v>6</v>
      </c>
      <c r="I320" t="s">
        <v>168</v>
      </c>
      <c r="J320" s="2">
        <v>1800000</v>
      </c>
      <c r="K320" s="2"/>
      <c r="L320" s="2">
        <v>1800000</v>
      </c>
      <c r="M320" s="2"/>
      <c r="N320" s="2">
        <v>1800000</v>
      </c>
      <c r="O320" s="2"/>
    </row>
    <row r="321" spans="1:15" x14ac:dyDescent="0.25">
      <c r="A321" s="3" t="s">
        <v>186</v>
      </c>
      <c r="B321" t="s">
        <v>187</v>
      </c>
      <c r="C321" s="3" t="s">
        <v>358</v>
      </c>
      <c r="D321" t="s">
        <v>13</v>
      </c>
      <c r="E321" s="3" t="s">
        <v>353</v>
      </c>
      <c r="F321" s="3"/>
      <c r="H321">
        <v>0</v>
      </c>
      <c r="I321" s="3" t="s">
        <v>26</v>
      </c>
      <c r="J321" s="4">
        <v>13300000</v>
      </c>
      <c r="K321" s="4" t="s">
        <v>23</v>
      </c>
      <c r="L321" s="4">
        <v>13300000</v>
      </c>
      <c r="M321" s="4">
        <f>L321+L322</f>
        <v>15200000</v>
      </c>
      <c r="N321" s="2">
        <v>13300000</v>
      </c>
      <c r="O321" s="4">
        <f>N321+N322</f>
        <v>15200000</v>
      </c>
    </row>
    <row r="322" spans="1:15" hidden="1" x14ac:dyDescent="0.25">
      <c r="A322" t="s">
        <v>186</v>
      </c>
      <c r="B322" t="s">
        <v>187</v>
      </c>
      <c r="C322" t="s">
        <v>2062</v>
      </c>
      <c r="D322" t="s">
        <v>13</v>
      </c>
      <c r="E322" t="s">
        <v>1314</v>
      </c>
      <c r="F322" t="s">
        <v>359</v>
      </c>
      <c r="G322">
        <v>1092361757</v>
      </c>
      <c r="H322">
        <v>0</v>
      </c>
      <c r="I322" t="s">
        <v>168</v>
      </c>
      <c r="J322" s="2">
        <v>1900000</v>
      </c>
      <c r="K322" s="2"/>
      <c r="L322" s="2">
        <v>1900000</v>
      </c>
      <c r="M322" s="2"/>
      <c r="N322" s="2">
        <v>1900000</v>
      </c>
      <c r="O322" s="2"/>
    </row>
    <row r="323" spans="1:15" x14ac:dyDescent="0.25">
      <c r="A323" s="3" t="s">
        <v>45</v>
      </c>
      <c r="B323" t="s">
        <v>46</v>
      </c>
      <c r="C323" s="3" t="s">
        <v>360</v>
      </c>
      <c r="D323" t="s">
        <v>13</v>
      </c>
      <c r="E323" s="3" t="s">
        <v>361</v>
      </c>
      <c r="F323" s="3"/>
      <c r="H323">
        <v>2</v>
      </c>
      <c r="I323" s="3" t="s">
        <v>195</v>
      </c>
      <c r="J323" s="4">
        <v>21000000</v>
      </c>
      <c r="K323" s="3" t="s">
        <v>195</v>
      </c>
      <c r="L323" s="4">
        <v>21000000</v>
      </c>
      <c r="M323" s="4">
        <f>L323</f>
        <v>21000000</v>
      </c>
      <c r="N323" s="2">
        <v>21000000</v>
      </c>
      <c r="O323" s="4">
        <f>N323</f>
        <v>21000000</v>
      </c>
    </row>
    <row r="324" spans="1:15" x14ac:dyDescent="0.25">
      <c r="A324" s="3" t="s">
        <v>45</v>
      </c>
      <c r="B324" t="s">
        <v>46</v>
      </c>
      <c r="C324" s="3" t="s">
        <v>362</v>
      </c>
      <c r="D324" t="s">
        <v>13</v>
      </c>
      <c r="E324" s="3" t="s">
        <v>363</v>
      </c>
      <c r="F324" s="3"/>
      <c r="H324">
        <v>8</v>
      </c>
      <c r="I324" s="3" t="s">
        <v>195</v>
      </c>
      <c r="J324" s="4">
        <v>21000000</v>
      </c>
      <c r="K324" s="4" t="s">
        <v>23</v>
      </c>
      <c r="L324" s="4">
        <v>21000000</v>
      </c>
      <c r="M324" s="4">
        <f>L324+L325+L326</f>
        <v>28000000</v>
      </c>
      <c r="N324" s="2">
        <v>21000000</v>
      </c>
      <c r="O324" s="4">
        <f>N324+N325+N326</f>
        <v>28000000</v>
      </c>
    </row>
    <row r="325" spans="1:15" hidden="1" x14ac:dyDescent="0.25">
      <c r="A325" t="s">
        <v>45</v>
      </c>
      <c r="B325" t="s">
        <v>46</v>
      </c>
      <c r="C325" t="s">
        <v>1980</v>
      </c>
      <c r="D325" t="s">
        <v>13</v>
      </c>
      <c r="E325" t="s">
        <v>1187</v>
      </c>
      <c r="F325" t="s">
        <v>364</v>
      </c>
      <c r="G325">
        <v>1090524817</v>
      </c>
      <c r="H325">
        <v>8</v>
      </c>
      <c r="I325" t="s">
        <v>168</v>
      </c>
      <c r="J325" s="2">
        <v>3500000</v>
      </c>
      <c r="K325" s="2"/>
      <c r="L325" s="2">
        <v>3500000</v>
      </c>
      <c r="M325" s="2"/>
      <c r="N325" s="2">
        <v>3500000</v>
      </c>
      <c r="O325" s="2"/>
    </row>
    <row r="326" spans="1:15" hidden="1" x14ac:dyDescent="0.25">
      <c r="A326" t="s">
        <v>45</v>
      </c>
      <c r="B326" t="s">
        <v>46</v>
      </c>
      <c r="C326" t="s">
        <v>1980</v>
      </c>
      <c r="D326" t="s">
        <v>13</v>
      </c>
      <c r="E326" t="s">
        <v>1291</v>
      </c>
      <c r="F326" t="s">
        <v>364</v>
      </c>
      <c r="G326">
        <v>1090524817</v>
      </c>
      <c r="H326">
        <v>8</v>
      </c>
      <c r="I326" t="s">
        <v>168</v>
      </c>
      <c r="J326" s="2">
        <v>3500000</v>
      </c>
      <c r="K326" s="2"/>
      <c r="L326" s="2">
        <v>3500000</v>
      </c>
      <c r="M326" s="2"/>
      <c r="N326" s="2">
        <v>3500000</v>
      </c>
      <c r="O326" s="2"/>
    </row>
    <row r="327" spans="1:15" x14ac:dyDescent="0.25">
      <c r="A327" s="3" t="s">
        <v>45</v>
      </c>
      <c r="B327" t="s">
        <v>46</v>
      </c>
      <c r="C327" s="3" t="s">
        <v>365</v>
      </c>
      <c r="D327" t="s">
        <v>13</v>
      </c>
      <c r="E327" s="3" t="s">
        <v>361</v>
      </c>
      <c r="F327" s="3"/>
      <c r="H327">
        <v>9</v>
      </c>
      <c r="I327" s="3" t="s">
        <v>195</v>
      </c>
      <c r="J327" s="4">
        <v>21000000</v>
      </c>
      <c r="K327" s="3" t="s">
        <v>195</v>
      </c>
      <c r="L327" s="4">
        <v>21000000</v>
      </c>
      <c r="M327" s="4">
        <f>L327</f>
        <v>21000000</v>
      </c>
      <c r="N327" s="2">
        <v>21000000</v>
      </c>
      <c r="O327" s="4">
        <f>N327</f>
        <v>21000000</v>
      </c>
    </row>
    <row r="328" spans="1:15" x14ac:dyDescent="0.25">
      <c r="A328" s="3" t="s">
        <v>181</v>
      </c>
      <c r="B328" t="s">
        <v>182</v>
      </c>
      <c r="C328" s="3" t="s">
        <v>366</v>
      </c>
      <c r="D328" t="s">
        <v>13</v>
      </c>
      <c r="E328" s="3" t="s">
        <v>367</v>
      </c>
      <c r="F328" s="3"/>
      <c r="H328">
        <v>2</v>
      </c>
      <c r="I328" s="3" t="s">
        <v>26</v>
      </c>
      <c r="J328" s="4">
        <v>13300000</v>
      </c>
      <c r="K328" s="4" t="s">
        <v>23</v>
      </c>
      <c r="L328" s="4">
        <v>13300000</v>
      </c>
      <c r="M328" s="4">
        <f>L328+L329</f>
        <v>15200000</v>
      </c>
      <c r="N328" s="2">
        <v>13300000</v>
      </c>
      <c r="O328" s="4">
        <f>N328+N329</f>
        <v>15200000</v>
      </c>
    </row>
    <row r="329" spans="1:15" hidden="1" x14ac:dyDescent="0.25">
      <c r="A329" t="s">
        <v>181</v>
      </c>
      <c r="B329" t="s">
        <v>182</v>
      </c>
      <c r="C329" t="s">
        <v>1981</v>
      </c>
      <c r="D329" t="s">
        <v>13</v>
      </c>
      <c r="E329" t="s">
        <v>1286</v>
      </c>
      <c r="F329" t="s">
        <v>368</v>
      </c>
      <c r="G329">
        <v>1090412975</v>
      </c>
      <c r="H329">
        <v>2</v>
      </c>
      <c r="I329" t="s">
        <v>168</v>
      </c>
      <c r="J329" s="2">
        <v>1900000</v>
      </c>
      <c r="K329" s="2"/>
      <c r="L329" s="2">
        <v>1900000</v>
      </c>
      <c r="M329" s="2"/>
      <c r="N329" s="2">
        <v>1900000</v>
      </c>
      <c r="O329" s="2"/>
    </row>
    <row r="330" spans="1:15" x14ac:dyDescent="0.25">
      <c r="A330" s="3" t="s">
        <v>181</v>
      </c>
      <c r="B330" t="s">
        <v>182</v>
      </c>
      <c r="C330" s="3" t="s">
        <v>369</v>
      </c>
      <c r="D330" t="s">
        <v>13</v>
      </c>
      <c r="E330" s="3" t="s">
        <v>370</v>
      </c>
      <c r="F330" s="3"/>
      <c r="H330">
        <v>1</v>
      </c>
      <c r="I330" s="3" t="s">
        <v>26</v>
      </c>
      <c r="J330" s="4">
        <v>11900000</v>
      </c>
      <c r="K330" s="4" t="s">
        <v>23</v>
      </c>
      <c r="L330" s="4">
        <v>11900000</v>
      </c>
      <c r="M330" s="4">
        <f>L330+L331</f>
        <v>13600000</v>
      </c>
      <c r="N330" s="2">
        <v>11900000</v>
      </c>
      <c r="O330" s="4">
        <f>N330+N331</f>
        <v>13600000</v>
      </c>
    </row>
    <row r="331" spans="1:15" hidden="1" x14ac:dyDescent="0.25">
      <c r="A331" t="s">
        <v>181</v>
      </c>
      <c r="B331" t="s">
        <v>182</v>
      </c>
      <c r="C331" t="s">
        <v>2063</v>
      </c>
      <c r="D331" t="s">
        <v>13</v>
      </c>
      <c r="E331" t="s">
        <v>1303</v>
      </c>
      <c r="F331" t="s">
        <v>371</v>
      </c>
      <c r="G331">
        <v>13448275</v>
      </c>
      <c r="H331">
        <v>1</v>
      </c>
      <c r="I331" t="s">
        <v>168</v>
      </c>
      <c r="J331" s="2">
        <v>1700000</v>
      </c>
      <c r="K331" s="2"/>
      <c r="L331" s="2">
        <v>1700000</v>
      </c>
      <c r="M331" s="2"/>
      <c r="N331" s="2">
        <v>1700000</v>
      </c>
      <c r="O331" s="2"/>
    </row>
    <row r="332" spans="1:15" x14ac:dyDescent="0.25">
      <c r="A332" s="3" t="s">
        <v>181</v>
      </c>
      <c r="B332" t="s">
        <v>182</v>
      </c>
      <c r="C332" s="3" t="s">
        <v>372</v>
      </c>
      <c r="D332" t="s">
        <v>13</v>
      </c>
      <c r="E332" s="3" t="s">
        <v>370</v>
      </c>
      <c r="F332" s="3"/>
      <c r="H332">
        <v>2</v>
      </c>
      <c r="I332" s="3" t="s">
        <v>26</v>
      </c>
      <c r="J332" s="4">
        <v>11900000</v>
      </c>
      <c r="K332" s="4" t="s">
        <v>23</v>
      </c>
      <c r="L332" s="4">
        <v>11900000</v>
      </c>
      <c r="M332" s="4">
        <f>L332+L333</f>
        <v>13600000</v>
      </c>
      <c r="N332" s="2">
        <v>11900000</v>
      </c>
      <c r="O332" s="4">
        <f>N332+N333</f>
        <v>13600000</v>
      </c>
    </row>
    <row r="333" spans="1:15" hidden="1" x14ac:dyDescent="0.25">
      <c r="A333" t="s">
        <v>181</v>
      </c>
      <c r="B333" t="s">
        <v>182</v>
      </c>
      <c r="C333" t="s">
        <v>1982</v>
      </c>
      <c r="D333" t="s">
        <v>13</v>
      </c>
      <c r="E333" t="s">
        <v>1287</v>
      </c>
      <c r="F333" t="s">
        <v>373</v>
      </c>
      <c r="G333">
        <v>1092389795</v>
      </c>
      <c r="H333">
        <v>2</v>
      </c>
      <c r="I333" t="s">
        <v>168</v>
      </c>
      <c r="J333" s="2">
        <v>1700000</v>
      </c>
      <c r="K333" s="2"/>
      <c r="L333" s="2">
        <v>1700000</v>
      </c>
      <c r="M333" s="2"/>
      <c r="N333" s="2">
        <v>1700000</v>
      </c>
      <c r="O333" s="2"/>
    </row>
    <row r="334" spans="1:15" x14ac:dyDescent="0.25">
      <c r="A334" s="3" t="s">
        <v>181</v>
      </c>
      <c r="B334" t="s">
        <v>182</v>
      </c>
      <c r="C334" s="3" t="s">
        <v>374</v>
      </c>
      <c r="D334" t="s">
        <v>13</v>
      </c>
      <c r="E334" s="3" t="s">
        <v>370</v>
      </c>
      <c r="F334" s="3"/>
      <c r="H334">
        <v>6</v>
      </c>
      <c r="I334" s="3" t="s">
        <v>26</v>
      </c>
      <c r="J334" s="4">
        <v>11900000</v>
      </c>
      <c r="K334" s="4" t="s">
        <v>23</v>
      </c>
      <c r="L334" s="4">
        <v>11900000</v>
      </c>
      <c r="M334" s="4">
        <f>L334+L335</f>
        <v>13600000</v>
      </c>
      <c r="N334" s="2">
        <v>11900000</v>
      </c>
      <c r="O334" s="4">
        <f>N334+N335</f>
        <v>13600000</v>
      </c>
    </row>
    <row r="335" spans="1:15" hidden="1" x14ac:dyDescent="0.25">
      <c r="A335" t="s">
        <v>181</v>
      </c>
      <c r="B335" t="s">
        <v>182</v>
      </c>
      <c r="C335" t="s">
        <v>1815</v>
      </c>
      <c r="D335" t="s">
        <v>13</v>
      </c>
      <c r="E335" t="s">
        <v>1307</v>
      </c>
      <c r="F335" t="s">
        <v>375</v>
      </c>
      <c r="G335">
        <v>60388614</v>
      </c>
      <c r="H335">
        <v>6</v>
      </c>
      <c r="I335" t="s">
        <v>168</v>
      </c>
      <c r="J335" s="2">
        <v>1700000</v>
      </c>
      <c r="K335" s="2"/>
      <c r="L335" s="2">
        <v>1700000</v>
      </c>
      <c r="M335" s="2"/>
      <c r="N335" s="2">
        <v>1700000</v>
      </c>
      <c r="O335" s="2"/>
    </row>
    <row r="336" spans="1:15" x14ac:dyDescent="0.25">
      <c r="A336" s="3" t="s">
        <v>108</v>
      </c>
      <c r="B336" t="s">
        <v>109</v>
      </c>
      <c r="C336" s="3" t="s">
        <v>382</v>
      </c>
      <c r="D336" t="s">
        <v>13</v>
      </c>
      <c r="E336" s="3" t="s">
        <v>383</v>
      </c>
      <c r="F336" s="3"/>
      <c r="H336">
        <v>2</v>
      </c>
      <c r="I336" s="3" t="s">
        <v>195</v>
      </c>
      <c r="J336" s="4">
        <v>18000000</v>
      </c>
      <c r="K336" s="4" t="s">
        <v>23</v>
      </c>
      <c r="L336" s="4">
        <v>18000000</v>
      </c>
      <c r="M336" s="4">
        <f>L336+L337+L338</f>
        <v>24000000</v>
      </c>
      <c r="N336" s="2">
        <v>18000000</v>
      </c>
      <c r="O336" s="4">
        <f>N336+N337+N338</f>
        <v>24000000</v>
      </c>
    </row>
    <row r="337" spans="1:15" hidden="1" x14ac:dyDescent="0.25">
      <c r="A337" t="s">
        <v>108</v>
      </c>
      <c r="B337" t="s">
        <v>109</v>
      </c>
      <c r="C337" t="s">
        <v>2044</v>
      </c>
      <c r="D337" t="s">
        <v>13</v>
      </c>
      <c r="E337" t="s">
        <v>1317</v>
      </c>
      <c r="F337" t="s">
        <v>384</v>
      </c>
      <c r="G337">
        <v>1090532969</v>
      </c>
      <c r="H337">
        <v>2</v>
      </c>
      <c r="I337" t="s">
        <v>168</v>
      </c>
      <c r="J337" s="2">
        <v>3000000</v>
      </c>
      <c r="K337" s="2"/>
      <c r="L337" s="2">
        <v>3000000</v>
      </c>
      <c r="M337" s="2"/>
      <c r="N337" s="2">
        <v>3000000</v>
      </c>
      <c r="O337" s="2"/>
    </row>
    <row r="338" spans="1:15" hidden="1" x14ac:dyDescent="0.25">
      <c r="A338" t="s">
        <v>108</v>
      </c>
      <c r="B338" t="s">
        <v>109</v>
      </c>
      <c r="C338" t="s">
        <v>1872</v>
      </c>
      <c r="D338" t="s">
        <v>13</v>
      </c>
      <c r="E338" t="s">
        <v>1195</v>
      </c>
      <c r="F338" t="s">
        <v>384</v>
      </c>
      <c r="G338">
        <v>1090532969</v>
      </c>
      <c r="H338">
        <v>2</v>
      </c>
      <c r="I338" t="s">
        <v>168</v>
      </c>
      <c r="J338" s="2">
        <v>3000000</v>
      </c>
      <c r="K338" s="2"/>
      <c r="L338" s="2">
        <v>3000000</v>
      </c>
      <c r="M338" s="2"/>
      <c r="N338" s="2">
        <v>3000000</v>
      </c>
      <c r="O338" s="2"/>
    </row>
    <row r="339" spans="1:15" x14ac:dyDescent="0.25">
      <c r="A339" s="3" t="s">
        <v>108</v>
      </c>
      <c r="B339" t="s">
        <v>109</v>
      </c>
      <c r="C339" s="3" t="s">
        <v>385</v>
      </c>
      <c r="D339" t="s">
        <v>13</v>
      </c>
      <c r="E339" s="3" t="s">
        <v>386</v>
      </c>
      <c r="F339" s="3"/>
      <c r="H339">
        <v>1</v>
      </c>
      <c r="I339" s="3" t="s">
        <v>195</v>
      </c>
      <c r="J339" s="4">
        <v>13200000</v>
      </c>
      <c r="K339" s="4" t="s">
        <v>23</v>
      </c>
      <c r="L339" s="4">
        <v>13200000</v>
      </c>
      <c r="M339" s="4">
        <f>L339+L340+L342</f>
        <v>17600000</v>
      </c>
      <c r="N339" s="2">
        <v>13200000</v>
      </c>
      <c r="O339" s="4">
        <f>N339+N340+N342</f>
        <v>17600000</v>
      </c>
    </row>
    <row r="340" spans="1:15" s="1" customFormat="1" hidden="1" x14ac:dyDescent="0.25">
      <c r="A340" t="s">
        <v>108</v>
      </c>
      <c r="B340" t="s">
        <v>109</v>
      </c>
      <c r="C340" t="s">
        <v>2045</v>
      </c>
      <c r="D340" t="s">
        <v>13</v>
      </c>
      <c r="E340" t="s">
        <v>1196</v>
      </c>
      <c r="F340" t="s">
        <v>387</v>
      </c>
      <c r="G340">
        <v>1090468724</v>
      </c>
      <c r="H340">
        <v>1</v>
      </c>
      <c r="I340" t="s">
        <v>168</v>
      </c>
      <c r="J340" s="2">
        <v>2200000</v>
      </c>
      <c r="K340" s="2"/>
      <c r="L340" s="2">
        <v>2200000</v>
      </c>
      <c r="M340" s="2"/>
      <c r="N340" s="2">
        <v>2200000</v>
      </c>
      <c r="O340" s="2"/>
    </row>
    <row r="341" spans="1:15" s="1" customFormat="1" hidden="1" x14ac:dyDescent="0.25">
      <c r="A341" t="s">
        <v>1434</v>
      </c>
      <c r="B341" t="s">
        <v>46</v>
      </c>
      <c r="C341" t="s">
        <v>1783</v>
      </c>
      <c r="D341" t="s">
        <v>159</v>
      </c>
      <c r="E341" t="s">
        <v>1784</v>
      </c>
      <c r="F341" t="s">
        <v>1785</v>
      </c>
      <c r="G341">
        <v>901624981</v>
      </c>
      <c r="H341">
        <v>7</v>
      </c>
      <c r="I341" t="s">
        <v>1786</v>
      </c>
      <c r="J341">
        <v>3800000</v>
      </c>
      <c r="K341"/>
      <c r="L341">
        <v>3800000</v>
      </c>
      <c r="M341"/>
      <c r="N341">
        <v>3800000</v>
      </c>
      <c r="O341"/>
    </row>
    <row r="342" spans="1:15" s="1" customFormat="1" hidden="1" x14ac:dyDescent="0.25">
      <c r="A342" t="s">
        <v>108</v>
      </c>
      <c r="B342" t="s">
        <v>109</v>
      </c>
      <c r="C342" t="s">
        <v>2045</v>
      </c>
      <c r="D342" t="s">
        <v>13</v>
      </c>
      <c r="E342" t="s">
        <v>1316</v>
      </c>
      <c r="F342" t="s">
        <v>387</v>
      </c>
      <c r="G342">
        <v>1090468724</v>
      </c>
      <c r="H342">
        <v>1</v>
      </c>
      <c r="I342" t="s">
        <v>168</v>
      </c>
      <c r="J342" s="2">
        <v>2200000</v>
      </c>
      <c r="K342" s="2"/>
      <c r="L342" s="2">
        <v>2200000</v>
      </c>
      <c r="M342" s="2"/>
      <c r="N342" s="2">
        <v>2200000</v>
      </c>
      <c r="O342" s="2"/>
    </row>
    <row r="343" spans="1:15" x14ac:dyDescent="0.25">
      <c r="A343" s="3" t="s">
        <v>186</v>
      </c>
      <c r="B343" t="s">
        <v>187</v>
      </c>
      <c r="C343" s="3" t="s">
        <v>388</v>
      </c>
      <c r="D343" t="s">
        <v>13</v>
      </c>
      <c r="E343" s="3" t="s">
        <v>353</v>
      </c>
      <c r="F343" s="3"/>
      <c r="H343">
        <v>0</v>
      </c>
      <c r="I343" s="3" t="s">
        <v>26</v>
      </c>
      <c r="J343" s="4">
        <v>16100000</v>
      </c>
      <c r="K343" s="4" t="s">
        <v>23</v>
      </c>
      <c r="L343" s="4">
        <v>16100000</v>
      </c>
      <c r="M343" s="4">
        <f>L343+L344</f>
        <v>18400000</v>
      </c>
      <c r="N343" s="2">
        <v>16100000</v>
      </c>
      <c r="O343" s="4">
        <f>N343+N344</f>
        <v>18400000</v>
      </c>
    </row>
    <row r="344" spans="1:15" hidden="1" x14ac:dyDescent="0.25">
      <c r="A344" t="s">
        <v>186</v>
      </c>
      <c r="B344" t="s">
        <v>187</v>
      </c>
      <c r="C344" t="s">
        <v>1873</v>
      </c>
      <c r="D344" t="s">
        <v>13</v>
      </c>
      <c r="E344" t="s">
        <v>1299</v>
      </c>
      <c r="F344" t="s">
        <v>389</v>
      </c>
      <c r="G344">
        <v>1090499939</v>
      </c>
      <c r="H344">
        <v>0</v>
      </c>
      <c r="I344" t="s">
        <v>168</v>
      </c>
      <c r="J344" s="2">
        <v>2300000</v>
      </c>
      <c r="K344" s="2"/>
      <c r="L344" s="2">
        <v>2300000</v>
      </c>
      <c r="M344" s="2"/>
      <c r="N344" s="2">
        <v>2300000</v>
      </c>
      <c r="O344" s="2"/>
    </row>
    <row r="345" spans="1:15" x14ac:dyDescent="0.25">
      <c r="A345" s="3" t="s">
        <v>181</v>
      </c>
      <c r="B345" t="s">
        <v>182</v>
      </c>
      <c r="C345" s="3" t="s">
        <v>390</v>
      </c>
      <c r="D345" t="s">
        <v>13</v>
      </c>
      <c r="E345" s="3" t="s">
        <v>391</v>
      </c>
      <c r="F345" s="3"/>
      <c r="H345">
        <v>9</v>
      </c>
      <c r="I345" s="3" t="s">
        <v>26</v>
      </c>
      <c r="J345" s="4">
        <v>11900000</v>
      </c>
      <c r="K345" s="3" t="s">
        <v>26</v>
      </c>
      <c r="L345" s="4">
        <v>11900000</v>
      </c>
      <c r="M345" s="4">
        <f>L345</f>
        <v>11900000</v>
      </c>
      <c r="N345" s="2">
        <v>11900000</v>
      </c>
      <c r="O345" s="4">
        <f>N345</f>
        <v>11900000</v>
      </c>
    </row>
    <row r="346" spans="1:15" x14ac:dyDescent="0.25">
      <c r="A346" s="3" t="s">
        <v>181</v>
      </c>
      <c r="B346" t="s">
        <v>182</v>
      </c>
      <c r="C346" s="3" t="s">
        <v>392</v>
      </c>
      <c r="D346" t="s">
        <v>13</v>
      </c>
      <c r="E346" s="3" t="s">
        <v>393</v>
      </c>
      <c r="F346" s="3"/>
      <c r="H346">
        <v>7</v>
      </c>
      <c r="I346" s="3" t="s">
        <v>26</v>
      </c>
      <c r="J346" s="4">
        <v>11900000</v>
      </c>
      <c r="K346" s="4" t="s">
        <v>23</v>
      </c>
      <c r="L346" s="4">
        <v>11900000</v>
      </c>
      <c r="M346" s="4">
        <f>L346+L347</f>
        <v>13600000</v>
      </c>
      <c r="N346" s="2">
        <v>11900000</v>
      </c>
      <c r="O346" s="4">
        <f>N346+N347</f>
        <v>13600000</v>
      </c>
    </row>
    <row r="347" spans="1:15" hidden="1" x14ac:dyDescent="0.25">
      <c r="A347" t="s">
        <v>203</v>
      </c>
      <c r="B347" t="s">
        <v>204</v>
      </c>
      <c r="C347" t="s">
        <v>1874</v>
      </c>
      <c r="D347" t="s">
        <v>13</v>
      </c>
      <c r="E347" t="s">
        <v>1323</v>
      </c>
      <c r="F347" t="s">
        <v>394</v>
      </c>
      <c r="G347">
        <v>1090525720</v>
      </c>
      <c r="I347" t="s">
        <v>168</v>
      </c>
      <c r="J347" s="2">
        <v>1700000</v>
      </c>
      <c r="K347" s="2"/>
      <c r="L347" s="2">
        <v>1700000</v>
      </c>
      <c r="M347" s="2"/>
      <c r="N347" s="2">
        <v>1700000</v>
      </c>
      <c r="O347" s="2"/>
    </row>
    <row r="348" spans="1:15" x14ac:dyDescent="0.25">
      <c r="A348" s="3" t="s">
        <v>181</v>
      </c>
      <c r="B348" t="s">
        <v>182</v>
      </c>
      <c r="C348" s="3" t="s">
        <v>395</v>
      </c>
      <c r="D348" t="s">
        <v>13</v>
      </c>
      <c r="E348" s="3" t="s">
        <v>396</v>
      </c>
      <c r="F348" s="3"/>
      <c r="H348">
        <v>9</v>
      </c>
      <c r="I348" s="3" t="s">
        <v>26</v>
      </c>
      <c r="J348" s="4">
        <v>11900000</v>
      </c>
      <c r="K348" s="4" t="s">
        <v>37</v>
      </c>
      <c r="L348" s="4">
        <v>11900000</v>
      </c>
      <c r="M348" s="4">
        <f>L348+L349+L350</f>
        <v>16100000</v>
      </c>
      <c r="N348" s="2">
        <v>11900000</v>
      </c>
      <c r="O348" s="4">
        <f>N348+N349+N350</f>
        <v>16100000</v>
      </c>
    </row>
    <row r="349" spans="1:15" hidden="1" x14ac:dyDescent="0.25">
      <c r="A349" t="s">
        <v>45</v>
      </c>
      <c r="B349" t="s">
        <v>46</v>
      </c>
      <c r="C349" t="s">
        <v>2064</v>
      </c>
      <c r="D349" t="s">
        <v>13</v>
      </c>
      <c r="E349" t="s">
        <v>1281</v>
      </c>
      <c r="F349" t="s">
        <v>302</v>
      </c>
      <c r="G349">
        <v>60391669</v>
      </c>
      <c r="H349">
        <v>1</v>
      </c>
      <c r="I349" t="s">
        <v>168</v>
      </c>
      <c r="J349" s="2">
        <v>2500000</v>
      </c>
      <c r="K349" s="2"/>
      <c r="L349" s="2">
        <v>2500000</v>
      </c>
      <c r="M349" s="2"/>
      <c r="N349" s="2">
        <v>2500000</v>
      </c>
      <c r="O349" s="2"/>
    </row>
    <row r="350" spans="1:15" hidden="1" x14ac:dyDescent="0.25">
      <c r="A350" t="s">
        <v>203</v>
      </c>
      <c r="B350" t="s">
        <v>204</v>
      </c>
      <c r="C350" t="s">
        <v>2064</v>
      </c>
      <c r="D350" t="s">
        <v>13</v>
      </c>
      <c r="E350" t="s">
        <v>1324</v>
      </c>
      <c r="F350" t="s">
        <v>1325</v>
      </c>
      <c r="G350">
        <v>1090415850</v>
      </c>
      <c r="H350">
        <v>4</v>
      </c>
      <c r="I350" t="s">
        <v>168</v>
      </c>
      <c r="J350" s="2">
        <v>1700000</v>
      </c>
      <c r="K350" s="2"/>
      <c r="L350" s="2">
        <v>1700000</v>
      </c>
      <c r="M350" s="2"/>
      <c r="N350" s="2">
        <v>1700000</v>
      </c>
      <c r="O350" s="2"/>
    </row>
    <row r="351" spans="1:15" x14ac:dyDescent="0.25">
      <c r="A351" s="3" t="s">
        <v>181</v>
      </c>
      <c r="B351" t="s">
        <v>182</v>
      </c>
      <c r="C351" s="3" t="s">
        <v>397</v>
      </c>
      <c r="D351" t="s">
        <v>13</v>
      </c>
      <c r="E351" s="3" t="s">
        <v>398</v>
      </c>
      <c r="F351" s="3"/>
      <c r="H351">
        <v>6</v>
      </c>
      <c r="I351" s="3" t="s">
        <v>26</v>
      </c>
      <c r="J351" s="4">
        <v>11900000</v>
      </c>
      <c r="K351" s="4" t="s">
        <v>23</v>
      </c>
      <c r="L351" s="4">
        <v>11900000</v>
      </c>
      <c r="M351" s="4">
        <f>L351+L352</f>
        <v>13600000</v>
      </c>
      <c r="N351" s="2">
        <v>11900000</v>
      </c>
      <c r="O351" s="4">
        <f>N351+N352</f>
        <v>13600000</v>
      </c>
    </row>
    <row r="352" spans="1:15" hidden="1" x14ac:dyDescent="0.25">
      <c r="A352" t="s">
        <v>181</v>
      </c>
      <c r="B352" t="s">
        <v>182</v>
      </c>
      <c r="C352" t="s">
        <v>2160</v>
      </c>
      <c r="D352" t="s">
        <v>13</v>
      </c>
      <c r="E352" t="s">
        <v>1328</v>
      </c>
      <c r="F352" t="s">
        <v>399</v>
      </c>
      <c r="G352">
        <v>1094163411</v>
      </c>
      <c r="H352">
        <v>6</v>
      </c>
      <c r="I352" t="s">
        <v>1329</v>
      </c>
      <c r="J352" s="2">
        <v>1700000</v>
      </c>
      <c r="K352" s="2"/>
      <c r="L352" s="2">
        <v>1700000</v>
      </c>
      <c r="M352" s="2"/>
      <c r="N352" s="2">
        <v>1700000</v>
      </c>
      <c r="O352" s="2"/>
    </row>
    <row r="353" spans="1:15" x14ac:dyDescent="0.25">
      <c r="A353" s="3" t="s">
        <v>181</v>
      </c>
      <c r="B353" t="s">
        <v>182</v>
      </c>
      <c r="C353" s="3" t="s">
        <v>400</v>
      </c>
      <c r="D353" t="s">
        <v>13</v>
      </c>
      <c r="E353" s="3" t="s">
        <v>401</v>
      </c>
      <c r="F353" s="3"/>
      <c r="H353">
        <v>5</v>
      </c>
      <c r="I353" s="3" t="s">
        <v>26</v>
      </c>
      <c r="J353" s="4">
        <v>11900000</v>
      </c>
      <c r="K353" s="4" t="s">
        <v>23</v>
      </c>
      <c r="L353" s="4">
        <v>11900000</v>
      </c>
      <c r="M353" s="4">
        <f>L353+L354</f>
        <v>13600000</v>
      </c>
      <c r="N353" s="2">
        <v>11900000</v>
      </c>
      <c r="O353" s="4">
        <f>N353+N354</f>
        <v>13600000</v>
      </c>
    </row>
    <row r="354" spans="1:15" hidden="1" x14ac:dyDescent="0.25">
      <c r="A354" t="s">
        <v>181</v>
      </c>
      <c r="B354" t="s">
        <v>182</v>
      </c>
      <c r="C354" t="s">
        <v>2046</v>
      </c>
      <c r="D354" t="s">
        <v>13</v>
      </c>
      <c r="E354" t="s">
        <v>1336</v>
      </c>
      <c r="F354" t="s">
        <v>402</v>
      </c>
      <c r="G354">
        <v>1090424635</v>
      </c>
      <c r="H354">
        <v>5</v>
      </c>
      <c r="I354" t="s">
        <v>168</v>
      </c>
      <c r="J354" s="2">
        <v>1700000</v>
      </c>
      <c r="K354" s="2"/>
      <c r="L354" s="2">
        <v>1700000</v>
      </c>
      <c r="M354" s="2"/>
      <c r="N354" s="2">
        <v>1700000</v>
      </c>
      <c r="O354" s="2"/>
    </row>
    <row r="355" spans="1:15" x14ac:dyDescent="0.25">
      <c r="A355" s="3" t="s">
        <v>181</v>
      </c>
      <c r="B355" t="s">
        <v>182</v>
      </c>
      <c r="C355" s="3" t="s">
        <v>403</v>
      </c>
      <c r="D355" t="s">
        <v>13</v>
      </c>
      <c r="E355" s="3" t="s">
        <v>398</v>
      </c>
      <c r="F355" s="3"/>
      <c r="H355">
        <v>2</v>
      </c>
      <c r="I355" s="3" t="s">
        <v>26</v>
      </c>
      <c r="J355" s="4">
        <v>11900000</v>
      </c>
      <c r="K355" s="4" t="s">
        <v>23</v>
      </c>
      <c r="L355" s="4">
        <v>11900000</v>
      </c>
      <c r="M355" s="4">
        <f>L355+L356</f>
        <v>13600000</v>
      </c>
      <c r="N355" s="2">
        <v>11900000</v>
      </c>
      <c r="O355" s="4">
        <f>N355+N356</f>
        <v>13600000</v>
      </c>
    </row>
    <row r="356" spans="1:15" hidden="1" x14ac:dyDescent="0.25">
      <c r="A356" t="s">
        <v>181</v>
      </c>
      <c r="B356" t="s">
        <v>182</v>
      </c>
      <c r="C356" t="s">
        <v>2030</v>
      </c>
      <c r="D356" t="s">
        <v>13</v>
      </c>
      <c r="E356" t="s">
        <v>1338</v>
      </c>
      <c r="F356" t="s">
        <v>404</v>
      </c>
      <c r="G356">
        <v>13474030</v>
      </c>
      <c r="H356">
        <v>2</v>
      </c>
      <c r="I356" t="s">
        <v>168</v>
      </c>
      <c r="J356" s="2">
        <v>1700000</v>
      </c>
      <c r="K356" s="2"/>
      <c r="L356" s="2">
        <v>1700000</v>
      </c>
      <c r="M356" s="2"/>
      <c r="N356" s="2">
        <v>1700000</v>
      </c>
      <c r="O356" s="2"/>
    </row>
    <row r="357" spans="1:15" x14ac:dyDescent="0.25">
      <c r="A357" s="3" t="s">
        <v>181</v>
      </c>
      <c r="B357" t="s">
        <v>182</v>
      </c>
      <c r="C357" s="3" t="s">
        <v>405</v>
      </c>
      <c r="D357" t="s">
        <v>13</v>
      </c>
      <c r="E357" s="3" t="s">
        <v>396</v>
      </c>
      <c r="F357" s="3"/>
      <c r="H357">
        <v>7</v>
      </c>
      <c r="I357" s="3" t="s">
        <v>26</v>
      </c>
      <c r="J357" s="4">
        <v>10500000</v>
      </c>
      <c r="K357" s="4" t="s">
        <v>23</v>
      </c>
      <c r="L357" s="4">
        <v>10500000</v>
      </c>
      <c r="M357" s="4">
        <f>L357+L358</f>
        <v>12000000</v>
      </c>
      <c r="N357" s="2">
        <v>10500000</v>
      </c>
      <c r="O357" s="4">
        <f>N357+N358</f>
        <v>12000000</v>
      </c>
    </row>
    <row r="358" spans="1:15" hidden="1" x14ac:dyDescent="0.25">
      <c r="A358" t="s">
        <v>203</v>
      </c>
      <c r="B358" t="s">
        <v>204</v>
      </c>
      <c r="C358" t="s">
        <v>2047</v>
      </c>
      <c r="D358" t="s">
        <v>13</v>
      </c>
      <c r="E358" t="s">
        <v>1337</v>
      </c>
      <c r="F358" t="s">
        <v>406</v>
      </c>
      <c r="G358">
        <v>88262243</v>
      </c>
      <c r="H358">
        <v>7</v>
      </c>
      <c r="I358" t="s">
        <v>168</v>
      </c>
      <c r="J358" s="2">
        <v>1500000</v>
      </c>
      <c r="K358" s="2"/>
      <c r="L358" s="2">
        <v>1500000</v>
      </c>
      <c r="M358" s="2"/>
      <c r="N358" s="2">
        <v>1500000</v>
      </c>
      <c r="O358" s="2"/>
    </row>
    <row r="359" spans="1:15" x14ac:dyDescent="0.25">
      <c r="A359" s="3" t="s">
        <v>181</v>
      </c>
      <c r="B359" t="s">
        <v>182</v>
      </c>
      <c r="C359" s="3" t="s">
        <v>407</v>
      </c>
      <c r="D359" t="s">
        <v>13</v>
      </c>
      <c r="E359" s="3" t="s">
        <v>396</v>
      </c>
      <c r="F359" s="3"/>
      <c r="H359">
        <v>6</v>
      </c>
      <c r="I359" s="3" t="s">
        <v>26</v>
      </c>
      <c r="J359" s="4">
        <v>10500000</v>
      </c>
      <c r="K359" s="3" t="s">
        <v>26</v>
      </c>
      <c r="L359" s="4">
        <v>10500000</v>
      </c>
      <c r="M359" s="4">
        <f>L359</f>
        <v>10500000</v>
      </c>
      <c r="N359" s="2">
        <v>10500000</v>
      </c>
      <c r="O359" s="4">
        <f>N359</f>
        <v>10500000</v>
      </c>
    </row>
    <row r="360" spans="1:15" x14ac:dyDescent="0.25">
      <c r="A360" s="3" t="s">
        <v>281</v>
      </c>
      <c r="B360" t="s">
        <v>282</v>
      </c>
      <c r="C360" s="3" t="s">
        <v>408</v>
      </c>
      <c r="D360" t="s">
        <v>13</v>
      </c>
      <c r="E360" s="3" t="s">
        <v>409</v>
      </c>
      <c r="F360" s="3"/>
      <c r="H360">
        <v>5</v>
      </c>
      <c r="I360" s="3" t="s">
        <v>26</v>
      </c>
      <c r="J360" s="4">
        <v>14000000</v>
      </c>
      <c r="K360" s="4" t="s">
        <v>23</v>
      </c>
      <c r="L360" s="4">
        <v>14000000</v>
      </c>
      <c r="M360" s="4">
        <f>L360+L361</f>
        <v>16000000</v>
      </c>
      <c r="N360" s="2">
        <v>14000000</v>
      </c>
      <c r="O360" s="4">
        <f>N360+N361</f>
        <v>16000000</v>
      </c>
    </row>
    <row r="361" spans="1:15" hidden="1" x14ac:dyDescent="0.25">
      <c r="A361" t="s">
        <v>281</v>
      </c>
      <c r="B361" t="s">
        <v>282</v>
      </c>
      <c r="C361" t="s">
        <v>2031</v>
      </c>
      <c r="D361" t="s">
        <v>13</v>
      </c>
      <c r="E361" t="s">
        <v>1341</v>
      </c>
      <c r="F361" t="s">
        <v>410</v>
      </c>
      <c r="G361">
        <v>88232107</v>
      </c>
      <c r="H361">
        <v>5</v>
      </c>
      <c r="I361" t="s">
        <v>168</v>
      </c>
      <c r="J361" s="2">
        <v>2000000</v>
      </c>
      <c r="K361" s="2"/>
      <c r="L361" s="2">
        <v>2000000</v>
      </c>
      <c r="M361" s="2"/>
      <c r="N361" s="2">
        <v>2000000</v>
      </c>
      <c r="O361" s="2"/>
    </row>
    <row r="362" spans="1:15" x14ac:dyDescent="0.25">
      <c r="A362" s="3" t="s">
        <v>281</v>
      </c>
      <c r="B362" t="s">
        <v>282</v>
      </c>
      <c r="C362" s="3" t="s">
        <v>411</v>
      </c>
      <c r="D362" t="s">
        <v>13</v>
      </c>
      <c r="E362" s="3" t="s">
        <v>412</v>
      </c>
      <c r="F362" s="3"/>
      <c r="H362">
        <v>9</v>
      </c>
      <c r="I362" s="3" t="s">
        <v>26</v>
      </c>
      <c r="J362" s="4">
        <v>10500000</v>
      </c>
      <c r="K362" s="4" t="s">
        <v>23</v>
      </c>
      <c r="L362" s="4">
        <v>10500000</v>
      </c>
      <c r="M362" s="4">
        <f>L362+L363</f>
        <v>12000000</v>
      </c>
      <c r="N362" s="2">
        <v>10500000</v>
      </c>
      <c r="O362" s="4">
        <f>N362+N363</f>
        <v>12000000</v>
      </c>
    </row>
    <row r="363" spans="1:15" hidden="1" x14ac:dyDescent="0.25">
      <c r="A363" t="s">
        <v>281</v>
      </c>
      <c r="B363" t="s">
        <v>282</v>
      </c>
      <c r="C363" t="s">
        <v>2032</v>
      </c>
      <c r="D363" t="s">
        <v>13</v>
      </c>
      <c r="E363" t="s">
        <v>1340</v>
      </c>
      <c r="F363" t="s">
        <v>413</v>
      </c>
      <c r="G363">
        <v>13509299</v>
      </c>
      <c r="H363">
        <v>9</v>
      </c>
      <c r="I363" t="s">
        <v>168</v>
      </c>
      <c r="J363" s="2">
        <v>1500000</v>
      </c>
      <c r="K363" s="2"/>
      <c r="L363" s="2">
        <v>1500000</v>
      </c>
      <c r="M363" s="2"/>
      <c r="N363" s="2">
        <v>1500000</v>
      </c>
      <c r="O363" s="2"/>
    </row>
    <row r="364" spans="1:15" x14ac:dyDescent="0.25">
      <c r="A364" s="3" t="s">
        <v>45</v>
      </c>
      <c r="B364" t="s">
        <v>46</v>
      </c>
      <c r="C364" s="3" t="s">
        <v>414</v>
      </c>
      <c r="D364" t="s">
        <v>13</v>
      </c>
      <c r="E364" s="3" t="s">
        <v>361</v>
      </c>
      <c r="F364" s="3"/>
      <c r="H364">
        <v>7</v>
      </c>
      <c r="I364" s="3" t="s">
        <v>195</v>
      </c>
      <c r="J364" s="4">
        <v>21000000</v>
      </c>
      <c r="K364" s="3" t="s">
        <v>195</v>
      </c>
      <c r="L364" s="4">
        <v>21000000</v>
      </c>
      <c r="M364" s="4">
        <f>L364</f>
        <v>21000000</v>
      </c>
      <c r="N364" s="2">
        <v>21000000</v>
      </c>
      <c r="O364" s="4">
        <f>N364</f>
        <v>21000000</v>
      </c>
    </row>
    <row r="365" spans="1:15" x14ac:dyDescent="0.25">
      <c r="A365" s="3" t="s">
        <v>45</v>
      </c>
      <c r="B365" t="s">
        <v>46</v>
      </c>
      <c r="C365" s="3" t="s">
        <v>421</v>
      </c>
      <c r="D365" t="s">
        <v>13</v>
      </c>
      <c r="E365" s="3" t="s">
        <v>93</v>
      </c>
      <c r="F365" s="3"/>
      <c r="H365">
        <v>4</v>
      </c>
      <c r="I365" s="3" t="s">
        <v>195</v>
      </c>
      <c r="J365" s="4">
        <v>9600000</v>
      </c>
      <c r="K365" s="4" t="s">
        <v>37</v>
      </c>
      <c r="L365" s="4">
        <v>9600000</v>
      </c>
      <c r="M365" s="4">
        <f>L365+L366+L367+L368</f>
        <v>14400000</v>
      </c>
      <c r="N365" s="2">
        <v>9600000</v>
      </c>
      <c r="O365" s="4">
        <f>N365+N366+N367+N368</f>
        <v>14400000</v>
      </c>
    </row>
    <row r="366" spans="1:15" hidden="1" x14ac:dyDescent="0.25">
      <c r="A366" t="s">
        <v>1200</v>
      </c>
      <c r="B366" t="s">
        <v>377</v>
      </c>
      <c r="C366" t="s">
        <v>1838</v>
      </c>
      <c r="D366" t="s">
        <v>13</v>
      </c>
      <c r="E366" t="s">
        <v>1201</v>
      </c>
      <c r="F366" t="s">
        <v>422</v>
      </c>
      <c r="G366">
        <v>88220282</v>
      </c>
      <c r="H366">
        <v>4</v>
      </c>
      <c r="I366" t="s">
        <v>168</v>
      </c>
      <c r="J366" s="2">
        <v>1600000</v>
      </c>
      <c r="K366" s="2"/>
      <c r="L366" s="2">
        <v>1600000</v>
      </c>
      <c r="M366" s="2"/>
      <c r="N366" s="2">
        <v>1600000</v>
      </c>
      <c r="O366" s="2"/>
    </row>
    <row r="367" spans="1:15" hidden="1" x14ac:dyDescent="0.25">
      <c r="A367" t="s">
        <v>1434</v>
      </c>
      <c r="B367" t="s">
        <v>46</v>
      </c>
      <c r="C367" t="s">
        <v>1838</v>
      </c>
      <c r="D367" t="s">
        <v>13</v>
      </c>
      <c r="E367" t="s">
        <v>1448</v>
      </c>
      <c r="F367" t="s">
        <v>422</v>
      </c>
      <c r="G367">
        <v>88220282</v>
      </c>
      <c r="H367">
        <v>4</v>
      </c>
      <c r="I367" t="s">
        <v>168</v>
      </c>
      <c r="J367" s="2">
        <v>1600000</v>
      </c>
      <c r="K367" s="2"/>
      <c r="L367" s="2">
        <v>1600000</v>
      </c>
      <c r="M367" s="2"/>
      <c r="N367" s="2">
        <v>1600000</v>
      </c>
      <c r="O367" s="2"/>
    </row>
    <row r="368" spans="1:15" hidden="1" x14ac:dyDescent="0.25">
      <c r="A368" t="s">
        <v>1097</v>
      </c>
      <c r="B368" t="s">
        <v>101</v>
      </c>
      <c r="C368" t="s">
        <v>1838</v>
      </c>
      <c r="D368" t="s">
        <v>13</v>
      </c>
      <c r="E368" t="s">
        <v>1201</v>
      </c>
      <c r="F368" t="s">
        <v>422</v>
      </c>
      <c r="G368">
        <v>88220282</v>
      </c>
      <c r="H368">
        <v>4</v>
      </c>
      <c r="I368" t="s">
        <v>168</v>
      </c>
      <c r="J368" s="2">
        <v>1600000</v>
      </c>
      <c r="K368" s="2"/>
      <c r="L368" s="2">
        <v>1600000</v>
      </c>
      <c r="M368" s="2"/>
      <c r="N368" s="2">
        <v>1600000</v>
      </c>
      <c r="O368" s="2"/>
    </row>
    <row r="369" spans="1:15" x14ac:dyDescent="0.25">
      <c r="A369" s="3" t="s">
        <v>118</v>
      </c>
      <c r="B369" t="s">
        <v>119</v>
      </c>
      <c r="C369" s="3" t="s">
        <v>423</v>
      </c>
      <c r="D369" t="s">
        <v>13</v>
      </c>
      <c r="E369" s="3" t="s">
        <v>424</v>
      </c>
      <c r="F369" s="3"/>
      <c r="H369">
        <v>2</v>
      </c>
      <c r="I369" s="3" t="s">
        <v>195</v>
      </c>
      <c r="J369" s="4">
        <v>9000000</v>
      </c>
      <c r="K369" s="3" t="s">
        <v>195</v>
      </c>
      <c r="L369" s="4">
        <v>9000000</v>
      </c>
      <c r="M369" s="4">
        <f>L369</f>
        <v>9000000</v>
      </c>
      <c r="N369" s="2">
        <v>1500000</v>
      </c>
      <c r="O369" s="4">
        <f>N369</f>
        <v>1500000</v>
      </c>
    </row>
    <row r="370" spans="1:15" x14ac:dyDescent="0.25">
      <c r="A370" s="3" t="s">
        <v>415</v>
      </c>
      <c r="B370" t="s">
        <v>416</v>
      </c>
      <c r="C370" s="3" t="s">
        <v>425</v>
      </c>
      <c r="D370" t="s">
        <v>13</v>
      </c>
      <c r="E370" s="3" t="s">
        <v>418</v>
      </c>
      <c r="F370" s="3"/>
      <c r="H370">
        <v>8</v>
      </c>
      <c r="I370" s="3" t="s">
        <v>26</v>
      </c>
      <c r="J370" s="4">
        <v>9100000</v>
      </c>
      <c r="K370" s="4" t="s">
        <v>23</v>
      </c>
      <c r="L370" s="4">
        <v>9100000</v>
      </c>
      <c r="M370" s="4">
        <f>L370+L371</f>
        <v>10400000</v>
      </c>
      <c r="N370" s="2">
        <v>9100000</v>
      </c>
      <c r="O370" s="4">
        <f>N370+N371</f>
        <v>10400000</v>
      </c>
    </row>
    <row r="371" spans="1:15" hidden="1" x14ac:dyDescent="0.25">
      <c r="A371" t="s">
        <v>415</v>
      </c>
      <c r="B371" t="s">
        <v>416</v>
      </c>
      <c r="C371" t="s">
        <v>1875</v>
      </c>
      <c r="D371" t="s">
        <v>13</v>
      </c>
      <c r="E371" t="s">
        <v>1353</v>
      </c>
      <c r="F371" t="s">
        <v>426</v>
      </c>
      <c r="G371">
        <v>1092353539</v>
      </c>
      <c r="H371">
        <v>8</v>
      </c>
      <c r="I371" t="s">
        <v>168</v>
      </c>
      <c r="J371" s="2">
        <v>1300000</v>
      </c>
      <c r="K371" s="2"/>
      <c r="L371" s="2">
        <v>1300000</v>
      </c>
      <c r="M371" s="2"/>
      <c r="N371" s="2">
        <v>1300000</v>
      </c>
      <c r="O371" s="2"/>
    </row>
    <row r="372" spans="1:15" x14ac:dyDescent="0.25">
      <c r="A372" s="3" t="s">
        <v>186</v>
      </c>
      <c r="B372" t="s">
        <v>187</v>
      </c>
      <c r="C372" s="3" t="s">
        <v>427</v>
      </c>
      <c r="D372" t="s">
        <v>13</v>
      </c>
      <c r="E372" s="3" t="s">
        <v>327</v>
      </c>
      <c r="F372" s="3"/>
      <c r="H372">
        <v>1</v>
      </c>
      <c r="I372" s="3" t="s">
        <v>195</v>
      </c>
      <c r="J372" s="4">
        <v>12000000</v>
      </c>
      <c r="K372" s="4" t="s">
        <v>23</v>
      </c>
      <c r="L372" s="4">
        <v>12000000</v>
      </c>
      <c r="M372" s="4">
        <f>L372+L373+L374</f>
        <v>16000000</v>
      </c>
      <c r="N372" s="2">
        <v>12000000</v>
      </c>
      <c r="O372" s="4">
        <f>N372+N373+N374</f>
        <v>16000000</v>
      </c>
    </row>
    <row r="373" spans="1:15" hidden="1" x14ac:dyDescent="0.25">
      <c r="A373" t="s">
        <v>186</v>
      </c>
      <c r="B373" t="s">
        <v>187</v>
      </c>
      <c r="C373" t="s">
        <v>1839</v>
      </c>
      <c r="D373" t="s">
        <v>13</v>
      </c>
      <c r="E373" t="s">
        <v>1199</v>
      </c>
      <c r="F373" t="s">
        <v>428</v>
      </c>
      <c r="G373">
        <v>1090473755</v>
      </c>
      <c r="H373">
        <v>1</v>
      </c>
      <c r="I373" t="s">
        <v>168</v>
      </c>
      <c r="J373" s="2">
        <v>2000000</v>
      </c>
      <c r="K373" s="2"/>
      <c r="L373" s="2">
        <v>2000000</v>
      </c>
      <c r="M373" s="2"/>
      <c r="N373" s="2">
        <v>2000000</v>
      </c>
      <c r="O373" s="2"/>
    </row>
    <row r="374" spans="1:15" hidden="1" x14ac:dyDescent="0.25">
      <c r="A374" t="s">
        <v>186</v>
      </c>
      <c r="B374" t="s">
        <v>187</v>
      </c>
      <c r="C374" t="s">
        <v>1839</v>
      </c>
      <c r="D374" t="s">
        <v>13</v>
      </c>
      <c r="E374" t="s">
        <v>1347</v>
      </c>
      <c r="F374" t="s">
        <v>428</v>
      </c>
      <c r="G374">
        <v>1090473755</v>
      </c>
      <c r="H374">
        <v>1</v>
      </c>
      <c r="I374" t="s">
        <v>168</v>
      </c>
      <c r="J374" s="2">
        <v>2000000</v>
      </c>
      <c r="K374" s="2"/>
      <c r="L374" s="2">
        <v>2000000</v>
      </c>
      <c r="M374" s="2"/>
      <c r="N374" s="2">
        <v>2000000</v>
      </c>
      <c r="O374" s="2"/>
    </row>
    <row r="375" spans="1:15" x14ac:dyDescent="0.25">
      <c r="A375" s="3" t="s">
        <v>45</v>
      </c>
      <c r="B375" t="s">
        <v>46</v>
      </c>
      <c r="C375" s="3" t="s">
        <v>429</v>
      </c>
      <c r="D375" t="s">
        <v>13</v>
      </c>
      <c r="E375" s="3" t="s">
        <v>430</v>
      </c>
      <c r="F375" s="3"/>
      <c r="H375">
        <v>8</v>
      </c>
      <c r="I375" s="3" t="s">
        <v>195</v>
      </c>
      <c r="J375" s="4">
        <v>21000000</v>
      </c>
      <c r="K375" s="3" t="s">
        <v>195</v>
      </c>
      <c r="L375" s="4">
        <v>21000000</v>
      </c>
      <c r="M375" s="4">
        <f>L375</f>
        <v>21000000</v>
      </c>
      <c r="N375" s="2">
        <v>21000000</v>
      </c>
      <c r="O375" s="4">
        <f>N375</f>
        <v>21000000</v>
      </c>
    </row>
    <row r="376" spans="1:15" x14ac:dyDescent="0.25">
      <c r="A376" s="3" t="s">
        <v>281</v>
      </c>
      <c r="B376" t="s">
        <v>282</v>
      </c>
      <c r="C376" s="3" t="s">
        <v>431</v>
      </c>
      <c r="D376" t="s">
        <v>13</v>
      </c>
      <c r="E376" s="3" t="s">
        <v>432</v>
      </c>
      <c r="F376" s="3"/>
      <c r="H376">
        <v>0</v>
      </c>
      <c r="I376" s="3" t="s">
        <v>26</v>
      </c>
      <c r="J376" s="4">
        <v>10500000</v>
      </c>
      <c r="K376" s="4" t="s">
        <v>37</v>
      </c>
      <c r="L376" s="4">
        <v>10500000</v>
      </c>
      <c r="M376" s="4">
        <f>L376+L377</f>
        <v>13500000</v>
      </c>
      <c r="N376" s="2">
        <v>10500000</v>
      </c>
      <c r="O376" s="4">
        <f>N376+N377</f>
        <v>13500000</v>
      </c>
    </row>
    <row r="377" spans="1:15" hidden="1" x14ac:dyDescent="0.25">
      <c r="A377" t="s">
        <v>203</v>
      </c>
      <c r="B377" t="s">
        <v>204</v>
      </c>
      <c r="C377" t="s">
        <v>1876</v>
      </c>
      <c r="D377" t="s">
        <v>13</v>
      </c>
      <c r="E377" t="s">
        <v>1348</v>
      </c>
      <c r="F377" t="s">
        <v>433</v>
      </c>
      <c r="G377">
        <v>37279646</v>
      </c>
      <c r="H377">
        <v>0</v>
      </c>
      <c r="I377" t="s">
        <v>1149</v>
      </c>
      <c r="J377" s="2">
        <v>3000000</v>
      </c>
      <c r="K377" s="2"/>
      <c r="L377" s="2">
        <v>3000000</v>
      </c>
      <c r="M377" s="2"/>
      <c r="N377" s="2">
        <v>3000000</v>
      </c>
      <c r="O377" s="2"/>
    </row>
    <row r="378" spans="1:15" x14ac:dyDescent="0.25">
      <c r="A378" s="3" t="s">
        <v>415</v>
      </c>
      <c r="B378" t="s">
        <v>416</v>
      </c>
      <c r="C378" s="3" t="s">
        <v>419</v>
      </c>
      <c r="D378" t="s">
        <v>13</v>
      </c>
      <c r="E378" s="3" t="s">
        <v>420</v>
      </c>
      <c r="F378" s="3"/>
      <c r="H378">
        <v>4</v>
      </c>
      <c r="I378" s="3" t="s">
        <v>23</v>
      </c>
      <c r="J378" s="4">
        <v>11200000</v>
      </c>
      <c r="K378" s="3" t="s">
        <v>23</v>
      </c>
      <c r="L378" s="4">
        <v>11200000</v>
      </c>
      <c r="M378" s="4">
        <f>L378</f>
        <v>11200000</v>
      </c>
      <c r="N378" s="2">
        <v>11200000</v>
      </c>
      <c r="O378" s="4">
        <f>N378</f>
        <v>11200000</v>
      </c>
    </row>
    <row r="379" spans="1:15" x14ac:dyDescent="0.25">
      <c r="A379" s="3" t="s">
        <v>415</v>
      </c>
      <c r="B379" t="s">
        <v>416</v>
      </c>
      <c r="C379" s="3" t="s">
        <v>511</v>
      </c>
      <c r="D379" t="s">
        <v>13</v>
      </c>
      <c r="E379" s="3" t="s">
        <v>512</v>
      </c>
      <c r="F379" s="3"/>
      <c r="H379">
        <v>4</v>
      </c>
      <c r="I379" s="3" t="s">
        <v>26</v>
      </c>
      <c r="J379" s="4">
        <v>17500000</v>
      </c>
      <c r="K379" s="3" t="s">
        <v>26</v>
      </c>
      <c r="L379" s="4">
        <v>17500000</v>
      </c>
      <c r="M379" s="4">
        <f>L379</f>
        <v>17500000</v>
      </c>
      <c r="N379" s="2">
        <v>17500000</v>
      </c>
      <c r="O379" s="4">
        <f t="shared" ref="O379:O380" si="13">N379</f>
        <v>17500000</v>
      </c>
    </row>
    <row r="380" spans="1:15" x14ac:dyDescent="0.25">
      <c r="A380" s="3" t="s">
        <v>415</v>
      </c>
      <c r="B380" t="s">
        <v>416</v>
      </c>
      <c r="C380" s="3" t="s">
        <v>417</v>
      </c>
      <c r="D380" t="s">
        <v>13</v>
      </c>
      <c r="E380" s="3" t="s">
        <v>418</v>
      </c>
      <c r="F380" s="3"/>
      <c r="H380">
        <v>3</v>
      </c>
      <c r="I380" s="3" t="s">
        <v>23</v>
      </c>
      <c r="J380" s="4">
        <v>11200000</v>
      </c>
      <c r="K380" s="3" t="s">
        <v>23</v>
      </c>
      <c r="L380" s="4">
        <v>11200000</v>
      </c>
      <c r="M380" s="4">
        <f>L380</f>
        <v>11200000</v>
      </c>
      <c r="N380" s="2">
        <v>11200000</v>
      </c>
      <c r="O380" s="4">
        <f t="shared" si="13"/>
        <v>11200000</v>
      </c>
    </row>
    <row r="381" spans="1:15" x14ac:dyDescent="0.25">
      <c r="A381" s="3" t="s">
        <v>118</v>
      </c>
      <c r="B381" t="s">
        <v>119</v>
      </c>
      <c r="C381" s="3" t="s">
        <v>434</v>
      </c>
      <c r="D381" t="s">
        <v>13</v>
      </c>
      <c r="E381" s="3" t="s">
        <v>435</v>
      </c>
      <c r="F381" s="3"/>
      <c r="H381">
        <v>0</v>
      </c>
      <c r="I381" s="3" t="s">
        <v>26</v>
      </c>
      <c r="J381" s="4">
        <v>12600000</v>
      </c>
      <c r="K381" s="3" t="s">
        <v>23</v>
      </c>
      <c r="L381" s="4">
        <v>12600000</v>
      </c>
      <c r="M381" s="4">
        <f>L381+L382</f>
        <v>14400000</v>
      </c>
      <c r="N381" s="2">
        <v>12600000</v>
      </c>
      <c r="O381" s="4">
        <f>N381+N382</f>
        <v>14400000</v>
      </c>
    </row>
    <row r="382" spans="1:15" hidden="1" x14ac:dyDescent="0.25">
      <c r="A382" t="s">
        <v>118</v>
      </c>
      <c r="B382" t="s">
        <v>119</v>
      </c>
      <c r="C382" t="s">
        <v>1983</v>
      </c>
      <c r="D382" t="s">
        <v>13</v>
      </c>
      <c r="E382" t="s">
        <v>1354</v>
      </c>
      <c r="F382" t="s">
        <v>436</v>
      </c>
      <c r="G382">
        <v>1090512089</v>
      </c>
      <c r="H382">
        <v>0</v>
      </c>
      <c r="I382" t="s">
        <v>168</v>
      </c>
      <c r="J382" s="2">
        <v>1800000</v>
      </c>
      <c r="K382" s="2"/>
      <c r="L382" s="2">
        <v>1800000</v>
      </c>
      <c r="M382" s="2"/>
      <c r="N382" s="2">
        <v>1800000</v>
      </c>
      <c r="O382" s="2"/>
    </row>
    <row r="383" spans="1:15" x14ac:dyDescent="0.25">
      <c r="A383" s="3" t="s">
        <v>281</v>
      </c>
      <c r="B383" t="s">
        <v>282</v>
      </c>
      <c r="C383" s="3" t="s">
        <v>437</v>
      </c>
      <c r="D383" t="s">
        <v>13</v>
      </c>
      <c r="E383" s="3" t="s">
        <v>409</v>
      </c>
      <c r="F383" s="3"/>
      <c r="H383">
        <v>1</v>
      </c>
      <c r="I383" s="3" t="s">
        <v>26</v>
      </c>
      <c r="J383" s="4">
        <v>14000000</v>
      </c>
      <c r="K383" s="3" t="s">
        <v>23</v>
      </c>
      <c r="L383" s="4">
        <v>14000000</v>
      </c>
      <c r="M383" s="4">
        <f>L383+L384</f>
        <v>16000000</v>
      </c>
      <c r="N383" s="2">
        <v>14000000</v>
      </c>
      <c r="O383" s="4">
        <f>N383+N384</f>
        <v>16000000</v>
      </c>
    </row>
    <row r="384" spans="1:15" hidden="1" x14ac:dyDescent="0.25">
      <c r="A384" t="s">
        <v>203</v>
      </c>
      <c r="B384" t="s">
        <v>204</v>
      </c>
      <c r="C384" t="s">
        <v>1984</v>
      </c>
      <c r="D384" t="s">
        <v>13</v>
      </c>
      <c r="E384" t="s">
        <v>1355</v>
      </c>
      <c r="F384" t="s">
        <v>438</v>
      </c>
      <c r="G384">
        <v>37292246</v>
      </c>
      <c r="H384">
        <v>1</v>
      </c>
      <c r="I384" t="s">
        <v>168</v>
      </c>
      <c r="J384" s="2">
        <v>2000000</v>
      </c>
      <c r="K384" s="2"/>
      <c r="L384" s="2">
        <v>2000000</v>
      </c>
      <c r="M384" s="2"/>
      <c r="N384" s="2">
        <v>2000000</v>
      </c>
      <c r="O384" s="2"/>
    </row>
    <row r="385" spans="1:15" x14ac:dyDescent="0.25">
      <c r="A385" s="3" t="s">
        <v>118</v>
      </c>
      <c r="B385" t="s">
        <v>119</v>
      </c>
      <c r="C385" s="3" t="s">
        <v>439</v>
      </c>
      <c r="D385" t="s">
        <v>13</v>
      </c>
      <c r="E385" s="3" t="s">
        <v>440</v>
      </c>
      <c r="F385" s="3"/>
      <c r="H385">
        <v>8</v>
      </c>
      <c r="I385" s="3" t="s">
        <v>26</v>
      </c>
      <c r="J385" s="4">
        <v>12600000</v>
      </c>
      <c r="K385" s="3" t="s">
        <v>23</v>
      </c>
      <c r="L385" s="4">
        <v>12600000</v>
      </c>
      <c r="M385" s="4">
        <f>L385+L386</f>
        <v>14400000</v>
      </c>
      <c r="N385" s="2">
        <v>12600000</v>
      </c>
      <c r="O385" s="4">
        <f>N385+N386</f>
        <v>14400000</v>
      </c>
    </row>
    <row r="386" spans="1:15" hidden="1" x14ac:dyDescent="0.25">
      <c r="A386" t="s">
        <v>118</v>
      </c>
      <c r="B386" t="s">
        <v>119</v>
      </c>
      <c r="C386" t="s">
        <v>1985</v>
      </c>
      <c r="D386" t="s">
        <v>13</v>
      </c>
      <c r="E386" t="s">
        <v>1367</v>
      </c>
      <c r="F386" t="s">
        <v>441</v>
      </c>
      <c r="G386">
        <v>1093761827</v>
      </c>
      <c r="H386">
        <v>8</v>
      </c>
      <c r="I386" t="s">
        <v>168</v>
      </c>
      <c r="J386" s="2">
        <v>1800000</v>
      </c>
      <c r="K386" s="2"/>
      <c r="L386" s="2">
        <v>1800000</v>
      </c>
      <c r="M386" s="2"/>
      <c r="N386" s="2">
        <v>1800000</v>
      </c>
      <c r="O386" s="2"/>
    </row>
    <row r="387" spans="1:15" x14ac:dyDescent="0.25">
      <c r="A387" s="3" t="s">
        <v>281</v>
      </c>
      <c r="B387" t="s">
        <v>282</v>
      </c>
      <c r="C387" s="3" t="s">
        <v>442</v>
      </c>
      <c r="D387" t="s">
        <v>13</v>
      </c>
      <c r="E387" s="3" t="s">
        <v>432</v>
      </c>
      <c r="F387" s="3"/>
      <c r="H387">
        <v>1</v>
      </c>
      <c r="I387" s="3" t="s">
        <v>26</v>
      </c>
      <c r="J387" s="4">
        <v>10500000</v>
      </c>
      <c r="K387" s="3" t="s">
        <v>26</v>
      </c>
      <c r="L387" s="4">
        <v>10500000</v>
      </c>
      <c r="M387" s="4">
        <f>L387</f>
        <v>10500000</v>
      </c>
      <c r="N387" s="2">
        <v>10500000</v>
      </c>
      <c r="O387" s="4">
        <f>N387</f>
        <v>10500000</v>
      </c>
    </row>
    <row r="388" spans="1:15" x14ac:dyDescent="0.25">
      <c r="A388" s="3" t="s">
        <v>281</v>
      </c>
      <c r="B388" t="s">
        <v>282</v>
      </c>
      <c r="C388" s="3" t="s">
        <v>443</v>
      </c>
      <c r="D388" t="s">
        <v>13</v>
      </c>
      <c r="E388" s="3" t="s">
        <v>432</v>
      </c>
      <c r="F388" s="3"/>
      <c r="H388">
        <v>6</v>
      </c>
      <c r="I388" s="3" t="s">
        <v>26</v>
      </c>
      <c r="J388" s="4">
        <v>10500000</v>
      </c>
      <c r="K388" s="3" t="s">
        <v>37</v>
      </c>
      <c r="L388" s="4">
        <v>10500000</v>
      </c>
      <c r="M388" s="4">
        <f>L388+L389+L390</f>
        <v>12000000</v>
      </c>
      <c r="N388" s="2">
        <v>10500000</v>
      </c>
      <c r="O388" s="4">
        <f>N388+N389+N390</f>
        <v>12000000</v>
      </c>
    </row>
    <row r="389" spans="1:15" hidden="1" x14ac:dyDescent="0.25">
      <c r="A389" t="s">
        <v>281</v>
      </c>
      <c r="B389" t="s">
        <v>282</v>
      </c>
      <c r="C389" t="s">
        <v>1986</v>
      </c>
      <c r="D389" t="s">
        <v>13</v>
      </c>
      <c r="E389" t="s">
        <v>1368</v>
      </c>
      <c r="F389" t="s">
        <v>444</v>
      </c>
      <c r="G389">
        <v>1090507141</v>
      </c>
      <c r="H389">
        <v>6</v>
      </c>
      <c r="I389" t="s">
        <v>168</v>
      </c>
      <c r="J389" s="2">
        <v>1500000</v>
      </c>
      <c r="K389" s="2"/>
      <c r="L389" s="2">
        <v>1250000</v>
      </c>
      <c r="M389" s="2"/>
      <c r="N389" s="2">
        <v>1250000</v>
      </c>
      <c r="O389" s="2"/>
    </row>
    <row r="390" spans="1:15" hidden="1" x14ac:dyDescent="0.25">
      <c r="A390" t="s">
        <v>203</v>
      </c>
      <c r="B390" t="s">
        <v>204</v>
      </c>
      <c r="C390" t="s">
        <v>1986</v>
      </c>
      <c r="D390" t="s">
        <v>13</v>
      </c>
      <c r="E390" t="s">
        <v>1368</v>
      </c>
      <c r="F390" t="s">
        <v>444</v>
      </c>
      <c r="G390">
        <v>1090507141</v>
      </c>
      <c r="H390">
        <v>6</v>
      </c>
      <c r="I390" t="s">
        <v>168</v>
      </c>
      <c r="J390" s="2">
        <v>1500000</v>
      </c>
      <c r="K390" s="2"/>
      <c r="L390" s="2">
        <v>250000</v>
      </c>
      <c r="M390" s="2"/>
      <c r="N390" s="2">
        <v>250000</v>
      </c>
      <c r="O390" s="2"/>
    </row>
    <row r="391" spans="1:15" x14ac:dyDescent="0.25">
      <c r="A391" s="3" t="s">
        <v>415</v>
      </c>
      <c r="B391" t="s">
        <v>416</v>
      </c>
      <c r="C391" s="3" t="s">
        <v>445</v>
      </c>
      <c r="D391" t="s">
        <v>13</v>
      </c>
      <c r="E391" s="3" t="s">
        <v>420</v>
      </c>
      <c r="F391" s="3"/>
      <c r="H391">
        <v>8</v>
      </c>
      <c r="I391" s="3" t="s">
        <v>26</v>
      </c>
      <c r="J391" s="4">
        <v>10500000</v>
      </c>
      <c r="K391" s="3" t="s">
        <v>23</v>
      </c>
      <c r="L391" s="4">
        <v>10500000</v>
      </c>
      <c r="M391" s="4">
        <f>L391+L392</f>
        <v>12000000</v>
      </c>
      <c r="N391" s="2">
        <v>10500000</v>
      </c>
      <c r="O391" s="4">
        <f>N391+N392</f>
        <v>12000000</v>
      </c>
    </row>
    <row r="392" spans="1:15" hidden="1" x14ac:dyDescent="0.25">
      <c r="A392" t="s">
        <v>415</v>
      </c>
      <c r="B392" t="s">
        <v>416</v>
      </c>
      <c r="C392" t="s">
        <v>1987</v>
      </c>
      <c r="D392" t="s">
        <v>13</v>
      </c>
      <c r="E392" t="s">
        <v>1369</v>
      </c>
      <c r="F392" t="s">
        <v>446</v>
      </c>
      <c r="G392">
        <v>1093755588</v>
      </c>
      <c r="H392">
        <v>8</v>
      </c>
      <c r="I392" t="s">
        <v>168</v>
      </c>
      <c r="J392" s="2">
        <v>1500000</v>
      </c>
      <c r="K392" s="2"/>
      <c r="L392" s="2">
        <v>1500000</v>
      </c>
      <c r="M392" s="2"/>
      <c r="N392" s="2">
        <v>1500000</v>
      </c>
      <c r="O392" s="2"/>
    </row>
    <row r="393" spans="1:15" x14ac:dyDescent="0.25">
      <c r="A393" s="3" t="s">
        <v>45</v>
      </c>
      <c r="B393" t="s">
        <v>46</v>
      </c>
      <c r="C393" s="3" t="s">
        <v>447</v>
      </c>
      <c r="D393" t="s">
        <v>13</v>
      </c>
      <c r="E393" s="3" t="s">
        <v>448</v>
      </c>
      <c r="F393" s="3"/>
      <c r="H393">
        <v>0</v>
      </c>
      <c r="I393" s="3" t="s">
        <v>26</v>
      </c>
      <c r="J393" s="4">
        <v>16800000</v>
      </c>
      <c r="K393" s="4" t="s">
        <v>49</v>
      </c>
      <c r="L393" s="4">
        <v>16800000</v>
      </c>
      <c r="M393" s="4">
        <f>L393+L394+L395+L396</f>
        <v>24000000</v>
      </c>
      <c r="N393" s="2">
        <v>16800000</v>
      </c>
      <c r="O393" s="4">
        <f>N393+N394+N395+N396</f>
        <v>24000000</v>
      </c>
    </row>
    <row r="394" spans="1:15" hidden="1" x14ac:dyDescent="0.25">
      <c r="A394" t="s">
        <v>45</v>
      </c>
      <c r="B394" t="s">
        <v>46</v>
      </c>
      <c r="C394" t="s">
        <v>1988</v>
      </c>
      <c r="D394" t="s">
        <v>13</v>
      </c>
      <c r="E394" t="s">
        <v>1370</v>
      </c>
      <c r="F394" t="s">
        <v>449</v>
      </c>
      <c r="G394">
        <v>1098770034</v>
      </c>
      <c r="H394">
        <v>0</v>
      </c>
      <c r="I394" t="s">
        <v>168</v>
      </c>
      <c r="J394" s="2">
        <v>2400000</v>
      </c>
      <c r="K394" s="2"/>
      <c r="L394" s="2">
        <v>2250000</v>
      </c>
      <c r="M394" s="2"/>
      <c r="N394" s="2">
        <v>2250000</v>
      </c>
      <c r="O394" s="2"/>
    </row>
    <row r="395" spans="1:15" hidden="1" x14ac:dyDescent="0.25">
      <c r="A395" t="s">
        <v>376</v>
      </c>
      <c r="B395" t="s">
        <v>377</v>
      </c>
      <c r="C395" t="s">
        <v>1988</v>
      </c>
      <c r="D395" t="s">
        <v>13</v>
      </c>
      <c r="E395" t="s">
        <v>1370</v>
      </c>
      <c r="F395" t="s">
        <v>449</v>
      </c>
      <c r="G395">
        <v>1098770034</v>
      </c>
      <c r="H395">
        <v>0</v>
      </c>
      <c r="I395" t="s">
        <v>168</v>
      </c>
      <c r="J395" s="2">
        <v>2400000</v>
      </c>
      <c r="K395" s="2"/>
      <c r="L395" s="2">
        <v>150000</v>
      </c>
      <c r="M395" s="2"/>
      <c r="N395" s="2">
        <v>150000</v>
      </c>
      <c r="O395" s="2"/>
    </row>
    <row r="396" spans="1:15" hidden="1" x14ac:dyDescent="0.25">
      <c r="A396" t="s">
        <v>1434</v>
      </c>
      <c r="B396" t="s">
        <v>46</v>
      </c>
      <c r="C396" t="s">
        <v>1877</v>
      </c>
      <c r="D396" t="s">
        <v>13</v>
      </c>
      <c r="E396" t="s">
        <v>1451</v>
      </c>
      <c r="F396" t="s">
        <v>449</v>
      </c>
      <c r="G396">
        <v>1098770034</v>
      </c>
      <c r="H396">
        <v>0</v>
      </c>
      <c r="I396" t="s">
        <v>1149</v>
      </c>
      <c r="J396" s="2">
        <v>4800000</v>
      </c>
      <c r="K396" s="2"/>
      <c r="L396" s="2">
        <v>4800000</v>
      </c>
      <c r="M396" s="2"/>
      <c r="N396" s="2">
        <v>4800000</v>
      </c>
      <c r="O396" s="2"/>
    </row>
    <row r="397" spans="1:15" x14ac:dyDescent="0.25">
      <c r="A397" s="3" t="s">
        <v>45</v>
      </c>
      <c r="B397" t="s">
        <v>46</v>
      </c>
      <c r="C397" s="3" t="s">
        <v>450</v>
      </c>
      <c r="D397" t="s">
        <v>13</v>
      </c>
      <c r="E397" s="3" t="s">
        <v>251</v>
      </c>
      <c r="F397" s="3"/>
      <c r="H397">
        <v>1</v>
      </c>
      <c r="I397" s="3" t="s">
        <v>116</v>
      </c>
      <c r="J397" s="4">
        <v>15000000</v>
      </c>
      <c r="K397" s="4" t="s">
        <v>2195</v>
      </c>
      <c r="L397" s="4">
        <v>15000000</v>
      </c>
      <c r="M397" s="4">
        <f>L397+L398</f>
        <v>15400000</v>
      </c>
      <c r="N397" s="2">
        <v>15000000</v>
      </c>
      <c r="O397" s="4">
        <f>N397+N398</f>
        <v>15400000</v>
      </c>
    </row>
    <row r="398" spans="1:15" hidden="1" x14ac:dyDescent="0.25">
      <c r="A398" t="s">
        <v>1097</v>
      </c>
      <c r="B398" t="s">
        <v>101</v>
      </c>
      <c r="C398" t="s">
        <v>1878</v>
      </c>
      <c r="D398" t="s">
        <v>13</v>
      </c>
      <c r="E398" t="s">
        <v>1798</v>
      </c>
      <c r="F398" t="s">
        <v>451</v>
      </c>
      <c r="G398">
        <v>60393712</v>
      </c>
      <c r="I398" t="s">
        <v>745</v>
      </c>
      <c r="J398" s="2">
        <v>400000</v>
      </c>
      <c r="K398" s="2"/>
      <c r="L398" s="2">
        <v>400000</v>
      </c>
      <c r="M398" s="2"/>
      <c r="N398" s="2">
        <v>400000</v>
      </c>
      <c r="O398" s="2"/>
    </row>
    <row r="399" spans="1:15" x14ac:dyDescent="0.25">
      <c r="A399" s="3" t="s">
        <v>415</v>
      </c>
      <c r="B399" t="s">
        <v>416</v>
      </c>
      <c r="C399" s="3" t="s">
        <v>452</v>
      </c>
      <c r="D399" t="s">
        <v>13</v>
      </c>
      <c r="E399" s="3" t="s">
        <v>420</v>
      </c>
      <c r="F399" s="3"/>
      <c r="H399">
        <v>1</v>
      </c>
      <c r="I399" s="3" t="s">
        <v>26</v>
      </c>
      <c r="J399" s="4">
        <v>9800000</v>
      </c>
      <c r="K399" s="3" t="s">
        <v>26</v>
      </c>
      <c r="L399" s="4">
        <v>9800000</v>
      </c>
      <c r="M399" s="4">
        <f>L399</f>
        <v>9800000</v>
      </c>
      <c r="N399" s="2">
        <v>9800000</v>
      </c>
      <c r="O399" s="4">
        <f>N399</f>
        <v>9800000</v>
      </c>
    </row>
    <row r="400" spans="1:15" x14ac:dyDescent="0.25">
      <c r="A400" s="3" t="s">
        <v>415</v>
      </c>
      <c r="B400" t="s">
        <v>416</v>
      </c>
      <c r="C400" s="3" t="s">
        <v>468</v>
      </c>
      <c r="D400" t="s">
        <v>13</v>
      </c>
      <c r="E400" s="3" t="s">
        <v>469</v>
      </c>
      <c r="F400" s="3"/>
      <c r="H400">
        <v>2</v>
      </c>
      <c r="I400" s="3" t="s">
        <v>26</v>
      </c>
      <c r="J400" s="4">
        <v>10500000</v>
      </c>
      <c r="K400" s="3" t="s">
        <v>23</v>
      </c>
      <c r="L400" s="4">
        <v>10500000</v>
      </c>
      <c r="M400" s="4">
        <f>L400+L401</f>
        <v>12000000</v>
      </c>
      <c r="N400" s="2">
        <v>10500000</v>
      </c>
      <c r="O400" s="4">
        <f>N400+N401</f>
        <v>12000000</v>
      </c>
    </row>
    <row r="401" spans="1:15" hidden="1" x14ac:dyDescent="0.25">
      <c r="A401" t="s">
        <v>415</v>
      </c>
      <c r="B401" t="s">
        <v>416</v>
      </c>
      <c r="C401" t="s">
        <v>1989</v>
      </c>
      <c r="D401" t="s">
        <v>13</v>
      </c>
      <c r="E401" t="s">
        <v>1371</v>
      </c>
      <c r="F401" t="s">
        <v>470</v>
      </c>
      <c r="G401">
        <v>1090509176</v>
      </c>
      <c r="H401">
        <v>2</v>
      </c>
      <c r="I401" t="s">
        <v>168</v>
      </c>
      <c r="J401" s="2">
        <v>1500000</v>
      </c>
      <c r="K401" s="2"/>
      <c r="L401" s="2">
        <v>1500000</v>
      </c>
      <c r="M401" s="2"/>
      <c r="N401" s="2">
        <v>1500000</v>
      </c>
      <c r="O401" s="2"/>
    </row>
    <row r="402" spans="1:15" x14ac:dyDescent="0.25">
      <c r="A402" s="3" t="s">
        <v>415</v>
      </c>
      <c r="B402" t="s">
        <v>416</v>
      </c>
      <c r="C402" s="3" t="s">
        <v>453</v>
      </c>
      <c r="D402" t="s">
        <v>13</v>
      </c>
      <c r="E402" s="3" t="s">
        <v>420</v>
      </c>
      <c r="F402" s="3"/>
      <c r="H402">
        <v>4</v>
      </c>
      <c r="I402" s="3" t="s">
        <v>26</v>
      </c>
      <c r="J402" s="4">
        <v>10500000</v>
      </c>
      <c r="K402" s="3" t="s">
        <v>23</v>
      </c>
      <c r="L402" s="4">
        <v>10500000</v>
      </c>
      <c r="M402" s="4">
        <f>L402+L403</f>
        <v>12000000</v>
      </c>
      <c r="N402" s="2">
        <v>10500000</v>
      </c>
      <c r="O402" s="4">
        <f>N402+N403</f>
        <v>12000000</v>
      </c>
    </row>
    <row r="403" spans="1:15" hidden="1" x14ac:dyDescent="0.25">
      <c r="A403" t="s">
        <v>415</v>
      </c>
      <c r="B403" t="s">
        <v>416</v>
      </c>
      <c r="C403" t="s">
        <v>1990</v>
      </c>
      <c r="D403" t="s">
        <v>13</v>
      </c>
      <c r="E403" t="s">
        <v>1372</v>
      </c>
      <c r="F403" t="s">
        <v>454</v>
      </c>
      <c r="G403">
        <v>1090534304</v>
      </c>
      <c r="H403">
        <v>4</v>
      </c>
      <c r="I403" t="s">
        <v>168</v>
      </c>
      <c r="J403" s="2">
        <v>1500000</v>
      </c>
      <c r="K403" s="2"/>
      <c r="L403" s="2">
        <v>1500000</v>
      </c>
      <c r="M403" s="2"/>
      <c r="N403" s="2">
        <v>1500000</v>
      </c>
      <c r="O403" s="2"/>
    </row>
    <row r="404" spans="1:15" x14ac:dyDescent="0.25">
      <c r="A404" s="3" t="s">
        <v>118</v>
      </c>
      <c r="B404" t="s">
        <v>119</v>
      </c>
      <c r="C404" s="3" t="s">
        <v>455</v>
      </c>
      <c r="D404" t="s">
        <v>13</v>
      </c>
      <c r="E404" s="3" t="s">
        <v>456</v>
      </c>
      <c r="F404" s="3"/>
      <c r="H404">
        <v>1</v>
      </c>
      <c r="I404" s="3" t="s">
        <v>195</v>
      </c>
      <c r="J404" s="4">
        <v>10200000</v>
      </c>
      <c r="K404" s="3" t="s">
        <v>23</v>
      </c>
      <c r="L404" s="4">
        <v>10200000</v>
      </c>
      <c r="M404" s="4">
        <f>L404+L405+L406</f>
        <v>13600000</v>
      </c>
      <c r="N404" s="2">
        <v>10200000</v>
      </c>
      <c r="O404" s="4">
        <f>N404+N405+N406</f>
        <v>13600000</v>
      </c>
    </row>
    <row r="405" spans="1:15" hidden="1" x14ac:dyDescent="0.25">
      <c r="A405" t="s">
        <v>118</v>
      </c>
      <c r="B405" t="s">
        <v>119</v>
      </c>
      <c r="C405" t="s">
        <v>2033</v>
      </c>
      <c r="D405" t="s">
        <v>13</v>
      </c>
      <c r="E405" t="s">
        <v>1210</v>
      </c>
      <c r="F405" t="s">
        <v>457</v>
      </c>
      <c r="G405">
        <v>60380251</v>
      </c>
      <c r="H405">
        <v>1</v>
      </c>
      <c r="I405" t="s">
        <v>168</v>
      </c>
      <c r="J405" s="2">
        <v>1700000</v>
      </c>
      <c r="K405" s="2"/>
      <c r="L405" s="2">
        <v>1700000</v>
      </c>
      <c r="M405" s="2"/>
      <c r="N405" s="2">
        <v>1700000</v>
      </c>
      <c r="O405" s="2"/>
    </row>
    <row r="406" spans="1:15" hidden="1" x14ac:dyDescent="0.25">
      <c r="A406" t="s">
        <v>118</v>
      </c>
      <c r="B406" t="s">
        <v>119</v>
      </c>
      <c r="C406" t="s">
        <v>2033</v>
      </c>
      <c r="D406" t="s">
        <v>13</v>
      </c>
      <c r="E406" t="s">
        <v>1373</v>
      </c>
      <c r="F406" t="s">
        <v>457</v>
      </c>
      <c r="G406">
        <v>60380251</v>
      </c>
      <c r="H406">
        <v>1</v>
      </c>
      <c r="I406" t="s">
        <v>168</v>
      </c>
      <c r="J406" s="2">
        <v>1700000</v>
      </c>
      <c r="K406" s="2"/>
      <c r="L406" s="2">
        <v>1700000</v>
      </c>
      <c r="M406" s="2"/>
      <c r="N406" s="2">
        <v>1700000</v>
      </c>
      <c r="O406" s="2"/>
    </row>
    <row r="407" spans="1:15" x14ac:dyDescent="0.25">
      <c r="A407" s="3" t="s">
        <v>415</v>
      </c>
      <c r="B407" t="s">
        <v>416</v>
      </c>
      <c r="C407" s="3" t="s">
        <v>458</v>
      </c>
      <c r="D407" t="s">
        <v>13</v>
      </c>
      <c r="E407" s="3" t="s">
        <v>418</v>
      </c>
      <c r="F407" s="3"/>
      <c r="H407">
        <v>5</v>
      </c>
      <c r="I407" s="3" t="s">
        <v>195</v>
      </c>
      <c r="J407" s="4">
        <v>9000000</v>
      </c>
      <c r="K407" s="3" t="s">
        <v>23</v>
      </c>
      <c r="L407" s="4">
        <v>9000000</v>
      </c>
      <c r="M407" s="4">
        <f>L407+L408+L409</f>
        <v>12000000</v>
      </c>
      <c r="N407" s="2">
        <v>9000000</v>
      </c>
      <c r="O407" s="4">
        <f>N407+N408+N409</f>
        <v>12000000</v>
      </c>
    </row>
    <row r="408" spans="1:15" hidden="1" x14ac:dyDescent="0.25">
      <c r="A408" t="s">
        <v>415</v>
      </c>
      <c r="B408" t="s">
        <v>416</v>
      </c>
      <c r="C408" t="s">
        <v>2034</v>
      </c>
      <c r="D408" t="s">
        <v>13</v>
      </c>
      <c r="E408" t="s">
        <v>1214</v>
      </c>
      <c r="F408" t="s">
        <v>459</v>
      </c>
      <c r="G408">
        <v>13411078</v>
      </c>
      <c r="H408">
        <v>5</v>
      </c>
      <c r="I408" t="s">
        <v>168</v>
      </c>
      <c r="J408" s="2">
        <v>1500000</v>
      </c>
      <c r="K408" s="2"/>
      <c r="L408" s="2">
        <v>1500000</v>
      </c>
      <c r="M408" s="2"/>
      <c r="N408" s="2">
        <v>1500000</v>
      </c>
      <c r="O408" s="2"/>
    </row>
    <row r="409" spans="1:15" hidden="1" x14ac:dyDescent="0.25">
      <c r="A409" t="s">
        <v>415</v>
      </c>
      <c r="B409" t="s">
        <v>416</v>
      </c>
      <c r="C409" t="s">
        <v>2034</v>
      </c>
      <c r="D409" t="s">
        <v>13</v>
      </c>
      <c r="E409" t="s">
        <v>1214</v>
      </c>
      <c r="F409" t="s">
        <v>459</v>
      </c>
      <c r="G409">
        <v>13411078</v>
      </c>
      <c r="H409">
        <v>5</v>
      </c>
      <c r="I409" t="s">
        <v>168</v>
      </c>
      <c r="J409" s="2">
        <v>1500000</v>
      </c>
      <c r="K409" s="2"/>
      <c r="L409" s="2">
        <v>1500000</v>
      </c>
      <c r="M409" s="2"/>
      <c r="N409" s="2">
        <v>1500000</v>
      </c>
      <c r="O409" s="2"/>
    </row>
    <row r="410" spans="1:15" x14ac:dyDescent="0.25">
      <c r="A410" s="3" t="s">
        <v>415</v>
      </c>
      <c r="B410" t="s">
        <v>416</v>
      </c>
      <c r="C410" s="3" t="s">
        <v>460</v>
      </c>
      <c r="D410" t="s">
        <v>13</v>
      </c>
      <c r="E410" s="3" t="s">
        <v>420</v>
      </c>
      <c r="F410" s="3"/>
      <c r="H410">
        <v>3</v>
      </c>
      <c r="I410" s="3" t="s">
        <v>26</v>
      </c>
      <c r="J410" s="4">
        <v>10500000</v>
      </c>
      <c r="K410" s="4" t="s">
        <v>2196</v>
      </c>
      <c r="L410" s="4">
        <v>10500000</v>
      </c>
      <c r="M410" s="4">
        <f>L410+L411+L412</f>
        <v>13000000</v>
      </c>
      <c r="N410" s="2">
        <v>10500000</v>
      </c>
      <c r="O410" s="4">
        <f>N410+N411+N412</f>
        <v>13000000</v>
      </c>
    </row>
    <row r="411" spans="1:15" hidden="1" x14ac:dyDescent="0.25">
      <c r="A411" t="s">
        <v>415</v>
      </c>
      <c r="B411" t="s">
        <v>416</v>
      </c>
      <c r="C411" t="s">
        <v>2141</v>
      </c>
      <c r="D411" t="s">
        <v>13</v>
      </c>
      <c r="E411" t="s">
        <v>1374</v>
      </c>
      <c r="F411" t="s">
        <v>461</v>
      </c>
      <c r="G411">
        <v>1090457732</v>
      </c>
      <c r="H411">
        <v>3</v>
      </c>
      <c r="I411" t="s">
        <v>168</v>
      </c>
      <c r="J411" s="2">
        <v>1500000</v>
      </c>
      <c r="K411" s="2"/>
      <c r="L411" s="2">
        <v>1500000</v>
      </c>
      <c r="M411" s="2"/>
      <c r="N411" s="2">
        <v>1500000</v>
      </c>
      <c r="O411" s="2"/>
    </row>
    <row r="412" spans="1:15" hidden="1" x14ac:dyDescent="0.25">
      <c r="A412" t="s">
        <v>45</v>
      </c>
      <c r="B412" t="s">
        <v>46</v>
      </c>
      <c r="C412" t="s">
        <v>2141</v>
      </c>
      <c r="D412" t="s">
        <v>13</v>
      </c>
      <c r="E412" t="s">
        <v>1411</v>
      </c>
      <c r="F412" t="s">
        <v>583</v>
      </c>
      <c r="G412">
        <v>13443455</v>
      </c>
      <c r="H412">
        <v>6</v>
      </c>
      <c r="I412" t="s">
        <v>146</v>
      </c>
      <c r="J412" s="2">
        <v>1300000</v>
      </c>
      <c r="K412" s="2"/>
      <c r="L412" s="2">
        <v>1000000</v>
      </c>
      <c r="M412" s="2"/>
      <c r="N412" s="2">
        <v>1000000</v>
      </c>
      <c r="O412" s="2"/>
    </row>
    <row r="413" spans="1:15" x14ac:dyDescent="0.25">
      <c r="A413" s="3" t="s">
        <v>415</v>
      </c>
      <c r="B413" t="s">
        <v>416</v>
      </c>
      <c r="C413" s="3" t="s">
        <v>462</v>
      </c>
      <c r="D413" t="s">
        <v>13</v>
      </c>
      <c r="E413" s="3" t="s">
        <v>463</v>
      </c>
      <c r="F413" s="3"/>
      <c r="H413">
        <v>8</v>
      </c>
      <c r="I413" s="3" t="s">
        <v>26</v>
      </c>
      <c r="J413" s="4">
        <v>12600000</v>
      </c>
      <c r="K413" s="3" t="s">
        <v>23</v>
      </c>
      <c r="L413" s="4">
        <v>12600000</v>
      </c>
      <c r="M413" s="4">
        <f>L413+L414</f>
        <v>14400000</v>
      </c>
      <c r="N413" s="2">
        <v>12600000</v>
      </c>
      <c r="O413" s="4">
        <f>N413+N414</f>
        <v>14400000</v>
      </c>
    </row>
    <row r="414" spans="1:15" hidden="1" x14ac:dyDescent="0.25">
      <c r="A414" t="s">
        <v>415</v>
      </c>
      <c r="B414" t="s">
        <v>416</v>
      </c>
      <c r="C414" t="s">
        <v>2073</v>
      </c>
      <c r="D414" t="s">
        <v>13</v>
      </c>
      <c r="E414" t="s">
        <v>1375</v>
      </c>
      <c r="F414" t="s">
        <v>464</v>
      </c>
      <c r="G414">
        <v>1093737506</v>
      </c>
      <c r="H414">
        <v>8</v>
      </c>
      <c r="I414" t="s">
        <v>168</v>
      </c>
      <c r="J414" s="2">
        <v>1800000</v>
      </c>
      <c r="K414" s="2"/>
      <c r="L414" s="2">
        <v>1800000</v>
      </c>
      <c r="M414" s="2"/>
      <c r="N414" s="2">
        <v>1800000</v>
      </c>
      <c r="O414" s="2"/>
    </row>
    <row r="415" spans="1:15" x14ac:dyDescent="0.25">
      <c r="A415" s="3" t="s">
        <v>415</v>
      </c>
      <c r="B415" t="s">
        <v>416</v>
      </c>
      <c r="C415" s="3" t="s">
        <v>465</v>
      </c>
      <c r="D415" t="s">
        <v>13</v>
      </c>
      <c r="E415" s="3" t="s">
        <v>420</v>
      </c>
      <c r="F415" s="3"/>
      <c r="H415">
        <v>6</v>
      </c>
      <c r="I415" s="3" t="s">
        <v>26</v>
      </c>
      <c r="J415" s="4">
        <v>9100000</v>
      </c>
      <c r="K415" s="4" t="s">
        <v>37</v>
      </c>
      <c r="L415" s="4">
        <v>9100000</v>
      </c>
      <c r="M415" s="4">
        <f>L415+L416+L417</f>
        <v>11700000</v>
      </c>
      <c r="N415" s="2">
        <v>9100000</v>
      </c>
      <c r="O415" s="4">
        <f>N415+N416+N417</f>
        <v>11700000</v>
      </c>
    </row>
    <row r="416" spans="1:15" hidden="1" x14ac:dyDescent="0.25">
      <c r="A416" t="s">
        <v>415</v>
      </c>
      <c r="B416" t="s">
        <v>416</v>
      </c>
      <c r="C416" t="s">
        <v>2035</v>
      </c>
      <c r="D416" t="s">
        <v>13</v>
      </c>
      <c r="E416" t="s">
        <v>1456</v>
      </c>
      <c r="F416" t="s">
        <v>466</v>
      </c>
      <c r="G416">
        <v>88245846</v>
      </c>
      <c r="H416">
        <v>6</v>
      </c>
      <c r="I416" t="s">
        <v>168</v>
      </c>
      <c r="J416" s="2">
        <v>1300000</v>
      </c>
      <c r="K416" s="2"/>
      <c r="L416" s="2">
        <v>1300000</v>
      </c>
      <c r="M416" s="2"/>
      <c r="N416" s="2">
        <v>1300000</v>
      </c>
      <c r="O416" s="2"/>
    </row>
    <row r="417" spans="1:15" hidden="1" x14ac:dyDescent="0.25">
      <c r="A417" t="s">
        <v>415</v>
      </c>
      <c r="B417" t="s">
        <v>416</v>
      </c>
      <c r="C417" t="s">
        <v>2035</v>
      </c>
      <c r="D417" t="s">
        <v>13</v>
      </c>
      <c r="E417" t="s">
        <v>1376</v>
      </c>
      <c r="F417" t="s">
        <v>466</v>
      </c>
      <c r="G417">
        <v>88245846</v>
      </c>
      <c r="H417">
        <v>6</v>
      </c>
      <c r="I417" t="s">
        <v>168</v>
      </c>
      <c r="J417" s="2">
        <v>1300000</v>
      </c>
      <c r="K417" s="2"/>
      <c r="L417" s="2">
        <v>1300000</v>
      </c>
      <c r="M417" s="2"/>
      <c r="N417" s="2">
        <v>1300000</v>
      </c>
      <c r="O417" s="2"/>
    </row>
    <row r="418" spans="1:15" x14ac:dyDescent="0.25">
      <c r="A418" s="3" t="s">
        <v>415</v>
      </c>
      <c r="B418" t="s">
        <v>416</v>
      </c>
      <c r="C418" s="3" t="s">
        <v>467</v>
      </c>
      <c r="D418" t="s">
        <v>13</v>
      </c>
      <c r="E418" s="3" t="s">
        <v>420</v>
      </c>
      <c r="F418" s="3"/>
      <c r="H418">
        <v>7</v>
      </c>
      <c r="I418" s="3" t="s">
        <v>23</v>
      </c>
      <c r="J418" s="4">
        <v>13600000</v>
      </c>
      <c r="K418" s="3" t="s">
        <v>23</v>
      </c>
      <c r="L418" s="4">
        <v>13600000</v>
      </c>
      <c r="M418" s="4">
        <f>L418</f>
        <v>13600000</v>
      </c>
      <c r="N418" s="2">
        <v>13600000</v>
      </c>
      <c r="O418" s="4">
        <f>N418</f>
        <v>13600000</v>
      </c>
    </row>
    <row r="419" spans="1:15" x14ac:dyDescent="0.25">
      <c r="A419" s="3" t="s">
        <v>196</v>
      </c>
      <c r="B419" t="s">
        <v>197</v>
      </c>
      <c r="C419" s="3" t="s">
        <v>479</v>
      </c>
      <c r="D419" t="s">
        <v>13</v>
      </c>
      <c r="E419" s="3" t="s">
        <v>480</v>
      </c>
      <c r="F419" s="3"/>
      <c r="H419">
        <v>0</v>
      </c>
      <c r="I419" s="3" t="s">
        <v>195</v>
      </c>
      <c r="J419" s="4">
        <v>9000000</v>
      </c>
      <c r="K419" s="4" t="s">
        <v>37</v>
      </c>
      <c r="L419" s="4">
        <v>9000000</v>
      </c>
      <c r="M419" s="4">
        <f>L419+L420+L421</f>
        <v>13500000</v>
      </c>
      <c r="N419" s="2">
        <v>9000000</v>
      </c>
      <c r="O419" s="4">
        <f>N419+N420+N421</f>
        <v>13500000</v>
      </c>
    </row>
    <row r="420" spans="1:15" hidden="1" x14ac:dyDescent="0.25">
      <c r="A420" t="s">
        <v>196</v>
      </c>
      <c r="B420" t="s">
        <v>197</v>
      </c>
      <c r="C420" t="s">
        <v>2036</v>
      </c>
      <c r="D420" t="s">
        <v>13</v>
      </c>
      <c r="E420" t="s">
        <v>1211</v>
      </c>
      <c r="F420" t="s">
        <v>481</v>
      </c>
      <c r="G420">
        <v>60296896</v>
      </c>
      <c r="H420">
        <v>0</v>
      </c>
      <c r="I420" t="s">
        <v>168</v>
      </c>
      <c r="J420" s="2">
        <v>1500000</v>
      </c>
      <c r="K420" s="2"/>
      <c r="L420" s="2">
        <v>1500000</v>
      </c>
      <c r="M420" s="2"/>
      <c r="N420" s="2">
        <v>1500000</v>
      </c>
      <c r="O420" s="2"/>
    </row>
    <row r="421" spans="1:15" hidden="1" x14ac:dyDescent="0.25">
      <c r="A421" t="s">
        <v>196</v>
      </c>
      <c r="B421" t="s">
        <v>197</v>
      </c>
      <c r="C421" t="s">
        <v>1879</v>
      </c>
      <c r="D421" t="s">
        <v>13</v>
      </c>
      <c r="E421" t="s">
        <v>1363</v>
      </c>
      <c r="F421" t="s">
        <v>481</v>
      </c>
      <c r="G421">
        <v>60296896</v>
      </c>
      <c r="H421">
        <v>0</v>
      </c>
      <c r="I421" t="s">
        <v>1149</v>
      </c>
      <c r="J421" s="2">
        <v>3000000</v>
      </c>
      <c r="K421" s="2"/>
      <c r="L421" s="2">
        <v>3000000</v>
      </c>
      <c r="M421" s="2"/>
      <c r="N421" s="2">
        <v>3000000</v>
      </c>
      <c r="O421" s="2"/>
    </row>
    <row r="422" spans="1:15" x14ac:dyDescent="0.25">
      <c r="A422" s="3" t="s">
        <v>196</v>
      </c>
      <c r="B422" t="s">
        <v>197</v>
      </c>
      <c r="C422" s="3" t="s">
        <v>482</v>
      </c>
      <c r="D422" t="s">
        <v>13</v>
      </c>
      <c r="E422" s="3" t="s">
        <v>480</v>
      </c>
      <c r="F422" s="3"/>
      <c r="H422">
        <v>5</v>
      </c>
      <c r="I422" s="3" t="s">
        <v>195</v>
      </c>
      <c r="J422" s="4">
        <v>9000000</v>
      </c>
      <c r="K422" s="4" t="s">
        <v>37</v>
      </c>
      <c r="L422" s="4">
        <v>9000000</v>
      </c>
      <c r="M422" s="4">
        <f>L422+L423+L424</f>
        <v>13500000</v>
      </c>
      <c r="N422" s="2">
        <v>9000000</v>
      </c>
      <c r="O422" s="4">
        <f>N422+N423+N424</f>
        <v>13500000</v>
      </c>
    </row>
    <row r="423" spans="1:15" hidden="1" x14ac:dyDescent="0.25">
      <c r="A423" t="s">
        <v>196</v>
      </c>
      <c r="B423" t="s">
        <v>197</v>
      </c>
      <c r="C423" t="s">
        <v>2037</v>
      </c>
      <c r="D423" t="s">
        <v>13</v>
      </c>
      <c r="E423" t="s">
        <v>1212</v>
      </c>
      <c r="F423" t="s">
        <v>483</v>
      </c>
      <c r="G423">
        <v>60366956</v>
      </c>
      <c r="H423">
        <v>5</v>
      </c>
      <c r="I423" t="s">
        <v>168</v>
      </c>
      <c r="J423" s="2">
        <v>1500000</v>
      </c>
      <c r="K423" s="2"/>
      <c r="L423" s="2">
        <v>1500000</v>
      </c>
      <c r="M423" s="2"/>
      <c r="N423" s="2">
        <v>1500000</v>
      </c>
      <c r="O423" s="2"/>
    </row>
    <row r="424" spans="1:15" hidden="1" x14ac:dyDescent="0.25">
      <c r="A424" t="s">
        <v>196</v>
      </c>
      <c r="B424" t="s">
        <v>197</v>
      </c>
      <c r="C424" t="s">
        <v>1880</v>
      </c>
      <c r="D424" t="s">
        <v>13</v>
      </c>
      <c r="E424" t="s">
        <v>1364</v>
      </c>
      <c r="F424" t="s">
        <v>483</v>
      </c>
      <c r="G424">
        <v>60366956</v>
      </c>
      <c r="H424">
        <v>5</v>
      </c>
      <c r="I424" t="s">
        <v>1149</v>
      </c>
      <c r="J424" s="2">
        <v>3000000</v>
      </c>
      <c r="K424" s="2"/>
      <c r="L424" s="2">
        <v>3000000</v>
      </c>
      <c r="M424" s="2"/>
      <c r="N424" s="2">
        <v>3000000</v>
      </c>
      <c r="O424" s="2"/>
    </row>
    <row r="425" spans="1:15" x14ac:dyDescent="0.25">
      <c r="A425" s="3" t="s">
        <v>203</v>
      </c>
      <c r="B425" t="s">
        <v>204</v>
      </c>
      <c r="C425" s="3" t="s">
        <v>484</v>
      </c>
      <c r="D425" t="s">
        <v>13</v>
      </c>
      <c r="E425" s="3" t="s">
        <v>485</v>
      </c>
      <c r="F425" s="3"/>
      <c r="H425">
        <v>1</v>
      </c>
      <c r="I425" s="3" t="s">
        <v>195</v>
      </c>
      <c r="J425" s="4">
        <v>13200000</v>
      </c>
      <c r="K425" s="4" t="s">
        <v>37</v>
      </c>
      <c r="L425" s="4">
        <v>13200000</v>
      </c>
      <c r="M425" s="4">
        <f>L425+L426+L427</f>
        <v>19800000</v>
      </c>
      <c r="N425" s="2">
        <v>13200000</v>
      </c>
      <c r="O425" s="4">
        <f>N425+N426+N427</f>
        <v>19800000</v>
      </c>
    </row>
    <row r="426" spans="1:15" hidden="1" x14ac:dyDescent="0.25">
      <c r="A426" t="s">
        <v>203</v>
      </c>
      <c r="B426" t="s">
        <v>204</v>
      </c>
      <c r="C426" t="s">
        <v>2038</v>
      </c>
      <c r="D426" t="s">
        <v>13</v>
      </c>
      <c r="E426" t="s">
        <v>1213</v>
      </c>
      <c r="F426" t="s">
        <v>486</v>
      </c>
      <c r="G426">
        <v>60285611</v>
      </c>
      <c r="H426">
        <v>1</v>
      </c>
      <c r="I426" t="s">
        <v>168</v>
      </c>
      <c r="J426" s="2">
        <v>2200000</v>
      </c>
      <c r="K426" s="2"/>
      <c r="L426" s="2">
        <v>2200000</v>
      </c>
      <c r="M426" s="2"/>
      <c r="N426" s="2">
        <v>2200000</v>
      </c>
      <c r="O426" s="2"/>
    </row>
    <row r="427" spans="1:15" hidden="1" x14ac:dyDescent="0.25">
      <c r="A427" t="s">
        <v>203</v>
      </c>
      <c r="B427" t="s">
        <v>204</v>
      </c>
      <c r="C427" t="s">
        <v>2038</v>
      </c>
      <c r="D427" t="s">
        <v>13</v>
      </c>
      <c r="E427" t="s">
        <v>1362</v>
      </c>
      <c r="F427" t="s">
        <v>486</v>
      </c>
      <c r="G427">
        <v>60285611</v>
      </c>
      <c r="H427">
        <v>1</v>
      </c>
      <c r="I427" t="s">
        <v>1149</v>
      </c>
      <c r="J427" s="2">
        <v>4400000</v>
      </c>
      <c r="K427" s="2"/>
      <c r="L427" s="2">
        <v>4400000</v>
      </c>
      <c r="M427" s="2"/>
      <c r="N427" s="2">
        <v>4400000</v>
      </c>
      <c r="O427" s="2"/>
    </row>
    <row r="428" spans="1:15" x14ac:dyDescent="0.25">
      <c r="A428" s="3" t="s">
        <v>181</v>
      </c>
      <c r="B428" t="s">
        <v>182</v>
      </c>
      <c r="C428" s="3" t="s">
        <v>487</v>
      </c>
      <c r="D428" t="s">
        <v>13</v>
      </c>
      <c r="E428" s="3" t="s">
        <v>488</v>
      </c>
      <c r="F428" s="3"/>
      <c r="H428">
        <v>3</v>
      </c>
      <c r="I428" s="3" t="s">
        <v>195</v>
      </c>
      <c r="J428" s="4">
        <v>9000000</v>
      </c>
      <c r="K428" s="4" t="s">
        <v>23</v>
      </c>
      <c r="L428" s="4">
        <v>9000000</v>
      </c>
      <c r="M428" s="4">
        <f>L428+L429+L430</f>
        <v>12000000</v>
      </c>
      <c r="N428" s="2">
        <v>9000000</v>
      </c>
      <c r="O428" s="4">
        <f>N428+N429+N430</f>
        <v>12000000</v>
      </c>
    </row>
    <row r="429" spans="1:15" hidden="1" x14ac:dyDescent="0.25">
      <c r="A429" t="s">
        <v>181</v>
      </c>
      <c r="B429" t="s">
        <v>182</v>
      </c>
      <c r="C429" t="s">
        <v>2161</v>
      </c>
      <c r="D429" t="s">
        <v>13</v>
      </c>
      <c r="E429" t="s">
        <v>1215</v>
      </c>
      <c r="F429" t="s">
        <v>489</v>
      </c>
      <c r="G429">
        <v>37399307</v>
      </c>
      <c r="H429">
        <v>3</v>
      </c>
      <c r="I429" t="s">
        <v>168</v>
      </c>
      <c r="J429" s="2">
        <v>1500000</v>
      </c>
      <c r="K429" s="2"/>
      <c r="L429" s="2">
        <v>1500000</v>
      </c>
      <c r="M429" s="2"/>
      <c r="N429" s="2">
        <v>1500000</v>
      </c>
      <c r="O429" s="2"/>
    </row>
    <row r="430" spans="1:15" hidden="1" x14ac:dyDescent="0.25">
      <c r="A430" t="s">
        <v>203</v>
      </c>
      <c r="B430" t="s">
        <v>204</v>
      </c>
      <c r="C430" t="s">
        <v>1881</v>
      </c>
      <c r="D430" t="s">
        <v>13</v>
      </c>
      <c r="E430" t="s">
        <v>1381</v>
      </c>
      <c r="F430" t="s">
        <v>489</v>
      </c>
      <c r="G430">
        <v>37399307</v>
      </c>
      <c r="H430">
        <v>3</v>
      </c>
      <c r="I430" t="s">
        <v>168</v>
      </c>
      <c r="J430" s="2">
        <v>1500000</v>
      </c>
      <c r="K430" s="2"/>
      <c r="L430" s="2">
        <v>1500000</v>
      </c>
      <c r="M430" s="2"/>
      <c r="N430" s="2">
        <v>1500000</v>
      </c>
      <c r="O430" s="2"/>
    </row>
    <row r="431" spans="1:15" x14ac:dyDescent="0.25">
      <c r="A431" s="3" t="s">
        <v>415</v>
      </c>
      <c r="B431" t="s">
        <v>416</v>
      </c>
      <c r="C431" s="3" t="s">
        <v>490</v>
      </c>
      <c r="D431" t="s">
        <v>13</v>
      </c>
      <c r="E431" s="3" t="s">
        <v>491</v>
      </c>
      <c r="F431" s="3"/>
      <c r="H431">
        <v>8</v>
      </c>
      <c r="I431" s="3" t="s">
        <v>37</v>
      </c>
      <c r="J431" s="4">
        <v>14400000</v>
      </c>
      <c r="K431" s="4" t="s">
        <v>116</v>
      </c>
      <c r="L431" s="4">
        <v>14400000</v>
      </c>
      <c r="M431" s="4">
        <f>L431+L432</f>
        <v>16000000</v>
      </c>
      <c r="N431" s="2">
        <v>14400000</v>
      </c>
      <c r="O431" s="4">
        <f>N431+N432</f>
        <v>16000000</v>
      </c>
    </row>
    <row r="432" spans="1:15" hidden="1" x14ac:dyDescent="0.25">
      <c r="A432" t="s">
        <v>415</v>
      </c>
      <c r="B432" t="s">
        <v>416</v>
      </c>
      <c r="C432" t="s">
        <v>1991</v>
      </c>
      <c r="D432" t="s">
        <v>13</v>
      </c>
      <c r="E432" t="s">
        <v>1637</v>
      </c>
      <c r="F432" t="s">
        <v>492</v>
      </c>
      <c r="G432">
        <v>1090417310</v>
      </c>
      <c r="H432">
        <v>8</v>
      </c>
      <c r="I432" t="s">
        <v>168</v>
      </c>
      <c r="J432" s="2">
        <v>1600000</v>
      </c>
      <c r="K432" s="2"/>
      <c r="L432" s="2">
        <v>1600000</v>
      </c>
      <c r="M432" s="2"/>
      <c r="N432" s="2">
        <v>1600000</v>
      </c>
      <c r="O432" s="2"/>
    </row>
    <row r="433" spans="1:15" x14ac:dyDescent="0.25">
      <c r="A433" s="3" t="s">
        <v>415</v>
      </c>
      <c r="B433" t="s">
        <v>416</v>
      </c>
      <c r="C433" s="3" t="s">
        <v>493</v>
      </c>
      <c r="D433" t="s">
        <v>13</v>
      </c>
      <c r="E433" s="3" t="s">
        <v>491</v>
      </c>
      <c r="F433" s="3"/>
      <c r="H433">
        <v>6</v>
      </c>
      <c r="I433" s="3" t="s">
        <v>23</v>
      </c>
      <c r="J433" s="4">
        <v>10400000</v>
      </c>
      <c r="K433" s="3" t="s">
        <v>23</v>
      </c>
      <c r="L433" s="4">
        <v>10400000</v>
      </c>
      <c r="M433" s="4">
        <f>L433</f>
        <v>10400000</v>
      </c>
      <c r="N433" s="2">
        <v>10400000</v>
      </c>
      <c r="O433" s="4">
        <f>N433</f>
        <v>10400000</v>
      </c>
    </row>
    <row r="434" spans="1:15" x14ac:dyDescent="0.25">
      <c r="A434" s="3" t="s">
        <v>181</v>
      </c>
      <c r="B434" t="s">
        <v>182</v>
      </c>
      <c r="C434" s="3" t="s">
        <v>494</v>
      </c>
      <c r="D434" t="s">
        <v>13</v>
      </c>
      <c r="E434" s="3" t="s">
        <v>488</v>
      </c>
      <c r="F434" s="3"/>
      <c r="H434">
        <v>1</v>
      </c>
      <c r="I434" s="3" t="s">
        <v>195</v>
      </c>
      <c r="J434" s="4">
        <v>1500000</v>
      </c>
      <c r="K434" s="3" t="s">
        <v>195</v>
      </c>
      <c r="L434" s="4">
        <v>9000000</v>
      </c>
      <c r="M434" s="4">
        <f>L434</f>
        <v>9000000</v>
      </c>
      <c r="N434" s="2">
        <v>1500000</v>
      </c>
      <c r="O434" s="4">
        <f t="shared" ref="O434:O436" si="14">N434</f>
        <v>1500000</v>
      </c>
    </row>
    <row r="435" spans="1:15" x14ac:dyDescent="0.25">
      <c r="A435" s="3" t="s">
        <v>108</v>
      </c>
      <c r="B435" t="s">
        <v>109</v>
      </c>
      <c r="C435" s="3" t="s">
        <v>495</v>
      </c>
      <c r="D435" t="s">
        <v>13</v>
      </c>
      <c r="E435" s="3" t="s">
        <v>496</v>
      </c>
      <c r="F435" s="3"/>
      <c r="H435">
        <v>7</v>
      </c>
      <c r="I435" s="3" t="s">
        <v>139</v>
      </c>
      <c r="J435" s="4">
        <v>6000000</v>
      </c>
      <c r="K435" s="3" t="s">
        <v>139</v>
      </c>
      <c r="L435" s="4">
        <v>6000000</v>
      </c>
      <c r="M435" s="4">
        <f>L435</f>
        <v>6000000</v>
      </c>
      <c r="N435" s="2">
        <v>6000000</v>
      </c>
      <c r="O435" s="4">
        <f t="shared" si="14"/>
        <v>6000000</v>
      </c>
    </row>
    <row r="436" spans="1:15" x14ac:dyDescent="0.25">
      <c r="A436" s="3" t="s">
        <v>415</v>
      </c>
      <c r="B436" t="s">
        <v>416</v>
      </c>
      <c r="C436" s="3" t="s">
        <v>497</v>
      </c>
      <c r="D436" t="s">
        <v>13</v>
      </c>
      <c r="E436" s="3" t="s">
        <v>498</v>
      </c>
      <c r="F436" s="3"/>
      <c r="H436">
        <v>3</v>
      </c>
      <c r="I436" s="3" t="s">
        <v>26</v>
      </c>
      <c r="J436" s="4">
        <v>13300000</v>
      </c>
      <c r="K436" s="3" t="s">
        <v>26</v>
      </c>
      <c r="L436" s="4">
        <v>13300000</v>
      </c>
      <c r="M436" s="4">
        <f>L436</f>
        <v>13300000</v>
      </c>
      <c r="N436" s="2">
        <v>13300000</v>
      </c>
      <c r="O436" s="4">
        <f t="shared" si="14"/>
        <v>13300000</v>
      </c>
    </row>
    <row r="437" spans="1:15" x14ac:dyDescent="0.25">
      <c r="A437" s="3" t="s">
        <v>415</v>
      </c>
      <c r="B437" t="s">
        <v>416</v>
      </c>
      <c r="C437" s="3" t="s">
        <v>499</v>
      </c>
      <c r="D437" t="s">
        <v>13</v>
      </c>
      <c r="E437" s="3" t="s">
        <v>418</v>
      </c>
      <c r="F437" s="3"/>
      <c r="H437">
        <v>1</v>
      </c>
      <c r="I437" s="3" t="s">
        <v>26</v>
      </c>
      <c r="J437" s="4">
        <v>10500000</v>
      </c>
      <c r="K437" s="4" t="s">
        <v>23</v>
      </c>
      <c r="L437" s="4">
        <v>10500000</v>
      </c>
      <c r="M437" s="4">
        <f>L437+L438</f>
        <v>12000000</v>
      </c>
      <c r="N437" s="2">
        <v>10500000</v>
      </c>
      <c r="O437" s="4">
        <f>N437+N438</f>
        <v>12000000</v>
      </c>
    </row>
    <row r="438" spans="1:15" hidden="1" x14ac:dyDescent="0.25">
      <c r="A438" t="s">
        <v>415</v>
      </c>
      <c r="B438" t="s">
        <v>416</v>
      </c>
      <c r="C438" t="s">
        <v>2065</v>
      </c>
      <c r="D438" t="s">
        <v>13</v>
      </c>
      <c r="E438" t="s">
        <v>1382</v>
      </c>
      <c r="F438" t="s">
        <v>500</v>
      </c>
      <c r="G438">
        <v>1006071766</v>
      </c>
      <c r="I438" t="s">
        <v>168</v>
      </c>
      <c r="J438" s="2">
        <v>1500000</v>
      </c>
      <c r="K438" s="2"/>
      <c r="L438" s="2">
        <v>1500000</v>
      </c>
      <c r="M438" s="2"/>
      <c r="N438" s="2">
        <v>1500000</v>
      </c>
      <c r="O438" s="2"/>
    </row>
    <row r="439" spans="1:15" x14ac:dyDescent="0.25">
      <c r="A439" s="3" t="s">
        <v>118</v>
      </c>
      <c r="B439" t="s">
        <v>119</v>
      </c>
      <c r="C439" s="3" t="s">
        <v>501</v>
      </c>
      <c r="D439" t="s">
        <v>13</v>
      </c>
      <c r="E439" s="3" t="s">
        <v>502</v>
      </c>
      <c r="F439" s="3"/>
      <c r="H439">
        <v>2</v>
      </c>
      <c r="I439" s="3" t="s">
        <v>195</v>
      </c>
      <c r="J439" s="4">
        <v>10200000</v>
      </c>
      <c r="K439" s="4" t="s">
        <v>23</v>
      </c>
      <c r="L439" s="4">
        <v>10200000</v>
      </c>
      <c r="M439" s="4">
        <f>L439+L440+L441</f>
        <v>13600000</v>
      </c>
      <c r="N439" s="2">
        <v>10200000</v>
      </c>
      <c r="O439" s="4">
        <f>N439+N440+N441</f>
        <v>13600000</v>
      </c>
    </row>
    <row r="440" spans="1:15" hidden="1" x14ac:dyDescent="0.25">
      <c r="A440" t="s">
        <v>118</v>
      </c>
      <c r="B440" t="s">
        <v>119</v>
      </c>
      <c r="C440" t="s">
        <v>1942</v>
      </c>
      <c r="D440" t="s">
        <v>13</v>
      </c>
      <c r="E440" t="s">
        <v>1216</v>
      </c>
      <c r="F440" t="s">
        <v>503</v>
      </c>
      <c r="G440">
        <v>1005038783</v>
      </c>
      <c r="H440">
        <v>2</v>
      </c>
      <c r="I440" t="s">
        <v>168</v>
      </c>
      <c r="J440" s="2">
        <v>1700000</v>
      </c>
      <c r="K440" s="2"/>
      <c r="L440" s="2">
        <v>1700000</v>
      </c>
      <c r="M440" s="2"/>
      <c r="N440" s="2">
        <v>1700000</v>
      </c>
      <c r="O440" s="2"/>
    </row>
    <row r="441" spans="1:15" hidden="1" x14ac:dyDescent="0.25">
      <c r="A441" t="s">
        <v>118</v>
      </c>
      <c r="B441" t="s">
        <v>119</v>
      </c>
      <c r="C441" t="s">
        <v>1942</v>
      </c>
      <c r="D441" t="s">
        <v>13</v>
      </c>
      <c r="E441" t="s">
        <v>1386</v>
      </c>
      <c r="F441" t="s">
        <v>503</v>
      </c>
      <c r="G441">
        <v>1005038783</v>
      </c>
      <c r="H441">
        <v>2</v>
      </c>
      <c r="I441" t="s">
        <v>168</v>
      </c>
      <c r="J441" s="2">
        <v>1700000</v>
      </c>
      <c r="K441" s="2"/>
      <c r="L441" s="2">
        <v>1700000</v>
      </c>
      <c r="M441" s="2"/>
      <c r="N441" s="2">
        <v>1700000</v>
      </c>
      <c r="O441" s="2"/>
    </row>
    <row r="442" spans="1:15" x14ac:dyDescent="0.25">
      <c r="A442" s="3" t="s">
        <v>181</v>
      </c>
      <c r="B442" t="s">
        <v>182</v>
      </c>
      <c r="C442" s="3" t="s">
        <v>504</v>
      </c>
      <c r="D442" t="s">
        <v>13</v>
      </c>
      <c r="E442" s="3" t="s">
        <v>505</v>
      </c>
      <c r="F442" s="3"/>
      <c r="H442">
        <v>0</v>
      </c>
      <c r="I442" s="3" t="s">
        <v>195</v>
      </c>
      <c r="J442" s="4">
        <v>10200000</v>
      </c>
      <c r="K442" s="4" t="s">
        <v>2197</v>
      </c>
      <c r="L442" s="4">
        <v>10200000</v>
      </c>
      <c r="M442" s="4">
        <f>L442+L443+L444</f>
        <v>14223333</v>
      </c>
      <c r="N442" s="2">
        <v>10200000</v>
      </c>
      <c r="O442" s="4">
        <f>N442+N443+N444</f>
        <v>11900000</v>
      </c>
    </row>
    <row r="443" spans="1:15" hidden="1" x14ac:dyDescent="0.25">
      <c r="A443" t="s">
        <v>181</v>
      </c>
      <c r="B443" t="s">
        <v>182</v>
      </c>
      <c r="C443" t="s">
        <v>1992</v>
      </c>
      <c r="D443" t="s">
        <v>13</v>
      </c>
      <c r="E443" t="s">
        <v>1217</v>
      </c>
      <c r="F443" t="s">
        <v>506</v>
      </c>
      <c r="G443">
        <v>1090399810</v>
      </c>
      <c r="H443">
        <v>0</v>
      </c>
      <c r="I443" t="s">
        <v>168</v>
      </c>
      <c r="J443" s="2">
        <v>1700000</v>
      </c>
      <c r="K443" s="2"/>
      <c r="L443" s="2">
        <v>1700000</v>
      </c>
      <c r="M443" s="2"/>
      <c r="N443" s="2">
        <v>1700000</v>
      </c>
      <c r="O443" s="2"/>
    </row>
    <row r="444" spans="1:15" hidden="1" x14ac:dyDescent="0.25">
      <c r="A444" t="s">
        <v>181</v>
      </c>
      <c r="B444" t="s">
        <v>182</v>
      </c>
      <c r="C444" t="s">
        <v>1992</v>
      </c>
      <c r="D444" t="s">
        <v>13</v>
      </c>
      <c r="E444" t="s">
        <v>1387</v>
      </c>
      <c r="F444" t="s">
        <v>506</v>
      </c>
      <c r="G444">
        <v>1090399810</v>
      </c>
      <c r="H444">
        <v>0</v>
      </c>
      <c r="I444" t="s">
        <v>1388</v>
      </c>
      <c r="J444" s="2">
        <v>2323333</v>
      </c>
      <c r="K444" s="2"/>
      <c r="L444" s="2">
        <v>2323333</v>
      </c>
      <c r="M444" s="2"/>
      <c r="N444" s="2">
        <v>0</v>
      </c>
      <c r="O444" s="2"/>
    </row>
    <row r="445" spans="1:15" x14ac:dyDescent="0.25">
      <c r="A445" s="3" t="s">
        <v>181</v>
      </c>
      <c r="B445" t="s">
        <v>182</v>
      </c>
      <c r="C445" s="3" t="s">
        <v>507</v>
      </c>
      <c r="D445" t="s">
        <v>13</v>
      </c>
      <c r="E445" s="3" t="s">
        <v>398</v>
      </c>
      <c r="F445" s="3"/>
      <c r="H445">
        <v>2</v>
      </c>
      <c r="I445" s="3" t="s">
        <v>195</v>
      </c>
      <c r="J445" s="4">
        <v>10200000</v>
      </c>
      <c r="K445" s="4" t="s">
        <v>2197</v>
      </c>
      <c r="L445" s="4">
        <v>10200000</v>
      </c>
      <c r="M445" s="4">
        <f>L445+L446+L447</f>
        <v>14223333</v>
      </c>
      <c r="N445" s="2">
        <v>10200000</v>
      </c>
      <c r="O445" s="4">
        <f>N445+N446+N447</f>
        <v>14223333</v>
      </c>
    </row>
    <row r="446" spans="1:15" hidden="1" x14ac:dyDescent="0.25">
      <c r="A446" t="s">
        <v>181</v>
      </c>
      <c r="B446" t="s">
        <v>182</v>
      </c>
      <c r="C446" t="s">
        <v>1993</v>
      </c>
      <c r="D446" t="s">
        <v>13</v>
      </c>
      <c r="E446" t="s">
        <v>1218</v>
      </c>
      <c r="F446" t="s">
        <v>508</v>
      </c>
      <c r="G446">
        <v>88255505</v>
      </c>
      <c r="H446">
        <v>2</v>
      </c>
      <c r="I446" t="s">
        <v>168</v>
      </c>
      <c r="J446" s="2">
        <v>1700000</v>
      </c>
      <c r="K446" s="2"/>
      <c r="L446" s="2">
        <v>1700000</v>
      </c>
      <c r="M446" s="2"/>
      <c r="N446" s="2">
        <v>1700000</v>
      </c>
      <c r="O446" s="2"/>
    </row>
    <row r="447" spans="1:15" hidden="1" x14ac:dyDescent="0.25">
      <c r="A447" t="s">
        <v>181</v>
      </c>
      <c r="B447" t="s">
        <v>182</v>
      </c>
      <c r="C447" t="s">
        <v>1993</v>
      </c>
      <c r="D447" t="s">
        <v>13</v>
      </c>
      <c r="E447" t="s">
        <v>1389</v>
      </c>
      <c r="F447" t="s">
        <v>508</v>
      </c>
      <c r="G447">
        <v>88255505</v>
      </c>
      <c r="H447">
        <v>2</v>
      </c>
      <c r="I447" t="s">
        <v>1390</v>
      </c>
      <c r="J447" s="2">
        <v>2323333</v>
      </c>
      <c r="K447" s="2"/>
      <c r="L447" s="2">
        <v>2323333</v>
      </c>
      <c r="M447" s="2"/>
      <c r="N447" s="2">
        <v>2323333</v>
      </c>
      <c r="O447" s="2"/>
    </row>
    <row r="448" spans="1:15" x14ac:dyDescent="0.25">
      <c r="A448" s="3" t="s">
        <v>415</v>
      </c>
      <c r="B448" t="s">
        <v>416</v>
      </c>
      <c r="C448" s="3" t="s">
        <v>509</v>
      </c>
      <c r="D448" t="s">
        <v>13</v>
      </c>
      <c r="E448" s="3" t="s">
        <v>469</v>
      </c>
      <c r="F448" s="3"/>
      <c r="H448">
        <v>7</v>
      </c>
      <c r="I448" s="3" t="s">
        <v>26</v>
      </c>
      <c r="J448" s="4">
        <v>10500000</v>
      </c>
      <c r="K448" s="4" t="s">
        <v>23</v>
      </c>
      <c r="L448" s="4">
        <v>10500000</v>
      </c>
      <c r="M448" s="4">
        <f>L448+L449</f>
        <v>12000000</v>
      </c>
      <c r="N448" s="2">
        <v>10500000</v>
      </c>
      <c r="O448" s="4">
        <f>N448+N449</f>
        <v>12000000</v>
      </c>
    </row>
    <row r="449" spans="1:15" hidden="1" x14ac:dyDescent="0.25">
      <c r="A449" t="s">
        <v>415</v>
      </c>
      <c r="B449" t="s">
        <v>416</v>
      </c>
      <c r="C449" t="s">
        <v>1994</v>
      </c>
      <c r="D449" t="s">
        <v>13</v>
      </c>
      <c r="E449" t="s">
        <v>1391</v>
      </c>
      <c r="F449" t="s">
        <v>510</v>
      </c>
      <c r="G449">
        <v>5408853</v>
      </c>
      <c r="H449">
        <v>7</v>
      </c>
      <c r="I449" t="s">
        <v>168</v>
      </c>
      <c r="J449" s="2">
        <v>1500000</v>
      </c>
      <c r="K449" s="2"/>
      <c r="L449" s="2">
        <v>1500000</v>
      </c>
      <c r="M449" s="2"/>
      <c r="N449" s="2">
        <v>1500000</v>
      </c>
      <c r="O449" s="2"/>
    </row>
    <row r="450" spans="1:15" x14ac:dyDescent="0.25">
      <c r="A450" s="3" t="s">
        <v>203</v>
      </c>
      <c r="B450" t="s">
        <v>204</v>
      </c>
      <c r="C450" s="3" t="s">
        <v>513</v>
      </c>
      <c r="D450" t="s">
        <v>13</v>
      </c>
      <c r="E450" s="3" t="s">
        <v>514</v>
      </c>
      <c r="F450" s="3"/>
      <c r="H450">
        <v>2</v>
      </c>
      <c r="I450" s="3" t="s">
        <v>195</v>
      </c>
      <c r="J450" s="4">
        <v>9000000</v>
      </c>
      <c r="K450" s="4" t="s">
        <v>26</v>
      </c>
      <c r="L450" s="4">
        <v>9000000</v>
      </c>
      <c r="M450" s="4">
        <f>L450+L451</f>
        <v>10500000</v>
      </c>
      <c r="N450" s="2">
        <v>9000000</v>
      </c>
      <c r="O450" s="4">
        <f>N450+N451</f>
        <v>10500000</v>
      </c>
    </row>
    <row r="451" spans="1:15" hidden="1" x14ac:dyDescent="0.25">
      <c r="A451" t="s">
        <v>712</v>
      </c>
      <c r="B451" t="s">
        <v>713</v>
      </c>
      <c r="C451" t="s">
        <v>1995</v>
      </c>
      <c r="D451" t="s">
        <v>13</v>
      </c>
      <c r="E451" t="s">
        <v>1222</v>
      </c>
      <c r="F451" t="s">
        <v>515</v>
      </c>
      <c r="G451">
        <v>5490048</v>
      </c>
      <c r="H451">
        <v>2</v>
      </c>
      <c r="I451" t="s">
        <v>168</v>
      </c>
      <c r="J451" s="2">
        <v>1500000</v>
      </c>
      <c r="K451" s="2"/>
      <c r="L451" s="2">
        <v>1500000</v>
      </c>
      <c r="M451" s="2"/>
      <c r="N451" s="2">
        <v>1500000</v>
      </c>
      <c r="O451" s="2"/>
    </row>
    <row r="452" spans="1:15" x14ac:dyDescent="0.25">
      <c r="A452" s="3" t="s">
        <v>203</v>
      </c>
      <c r="B452" t="s">
        <v>204</v>
      </c>
      <c r="C452" s="3" t="s">
        <v>516</v>
      </c>
      <c r="D452" t="s">
        <v>13</v>
      </c>
      <c r="E452" s="3" t="s">
        <v>517</v>
      </c>
      <c r="F452" s="3"/>
      <c r="H452">
        <v>1</v>
      </c>
      <c r="I452" s="3" t="s">
        <v>26</v>
      </c>
      <c r="J452" s="4">
        <v>16800000</v>
      </c>
      <c r="K452" s="4" t="s">
        <v>37</v>
      </c>
      <c r="L452" s="4">
        <v>16800000</v>
      </c>
      <c r="M452" s="4">
        <f>L452+L453+L454</f>
        <v>24000000</v>
      </c>
      <c r="N452" s="2">
        <v>16800000</v>
      </c>
      <c r="O452" s="4">
        <f>N452+N453+N454</f>
        <v>24000000</v>
      </c>
    </row>
    <row r="453" spans="1:15" hidden="1" x14ac:dyDescent="0.25">
      <c r="A453" t="s">
        <v>203</v>
      </c>
      <c r="B453" t="s">
        <v>204</v>
      </c>
      <c r="C453" t="s">
        <v>1996</v>
      </c>
      <c r="D453" t="s">
        <v>13</v>
      </c>
      <c r="E453" t="s">
        <v>1396</v>
      </c>
      <c r="F453" t="s">
        <v>518</v>
      </c>
      <c r="G453">
        <v>16799777</v>
      </c>
      <c r="H453">
        <v>1</v>
      </c>
      <c r="I453" t="s">
        <v>168</v>
      </c>
      <c r="J453" s="2">
        <v>2400000</v>
      </c>
      <c r="K453" s="2"/>
      <c r="L453" s="2">
        <v>2400000</v>
      </c>
      <c r="M453" s="2"/>
      <c r="N453" s="2">
        <v>2400000</v>
      </c>
      <c r="O453" s="2"/>
    </row>
    <row r="454" spans="1:15" hidden="1" x14ac:dyDescent="0.25">
      <c r="A454" t="s">
        <v>203</v>
      </c>
      <c r="B454" t="s">
        <v>204</v>
      </c>
      <c r="C454" t="s">
        <v>1882</v>
      </c>
      <c r="D454" t="s">
        <v>13</v>
      </c>
      <c r="E454" t="s">
        <v>1459</v>
      </c>
      <c r="F454" t="s">
        <v>518</v>
      </c>
      <c r="G454">
        <v>16799777</v>
      </c>
      <c r="H454">
        <v>1</v>
      </c>
      <c r="I454" t="s">
        <v>1149</v>
      </c>
      <c r="J454" s="2">
        <v>4800000</v>
      </c>
      <c r="K454" s="2"/>
      <c r="L454" s="2">
        <v>4800000</v>
      </c>
      <c r="M454" s="2"/>
      <c r="N454" s="2">
        <v>4800000</v>
      </c>
      <c r="O454" s="2"/>
    </row>
    <row r="455" spans="1:15" x14ac:dyDescent="0.25">
      <c r="A455" s="3" t="s">
        <v>203</v>
      </c>
      <c r="B455" t="s">
        <v>204</v>
      </c>
      <c r="C455" s="3" t="s">
        <v>519</v>
      </c>
      <c r="D455" t="s">
        <v>13</v>
      </c>
      <c r="E455" s="3" t="s">
        <v>520</v>
      </c>
      <c r="F455" s="3"/>
      <c r="H455">
        <v>6</v>
      </c>
      <c r="I455" s="3" t="s">
        <v>521</v>
      </c>
      <c r="J455" s="4">
        <v>10500000</v>
      </c>
      <c r="K455" s="3" t="s">
        <v>521</v>
      </c>
      <c r="L455" s="4">
        <v>10500000</v>
      </c>
      <c r="M455" s="4">
        <f>L455</f>
        <v>10500000</v>
      </c>
      <c r="N455" s="2">
        <v>10500000</v>
      </c>
      <c r="O455" s="4">
        <f t="shared" ref="O455:O456" si="15">N455</f>
        <v>10500000</v>
      </c>
    </row>
    <row r="456" spans="1:15" x14ac:dyDescent="0.25">
      <c r="A456" s="3" t="s">
        <v>415</v>
      </c>
      <c r="B456" t="s">
        <v>416</v>
      </c>
      <c r="C456" s="3" t="s">
        <v>522</v>
      </c>
      <c r="D456" t="s">
        <v>13</v>
      </c>
      <c r="E456" s="3" t="s">
        <v>420</v>
      </c>
      <c r="F456" s="3"/>
      <c r="H456">
        <v>8</v>
      </c>
      <c r="I456" s="3" t="s">
        <v>523</v>
      </c>
      <c r="J456" s="4">
        <v>6500000</v>
      </c>
      <c r="K456" s="3" t="s">
        <v>523</v>
      </c>
      <c r="L456" s="4">
        <v>6500000</v>
      </c>
      <c r="M456" s="4">
        <f>L456</f>
        <v>6500000</v>
      </c>
      <c r="N456" s="2">
        <v>6500000</v>
      </c>
      <c r="O456" s="4">
        <f t="shared" si="15"/>
        <v>6500000</v>
      </c>
    </row>
    <row r="457" spans="1:15" x14ac:dyDescent="0.25">
      <c r="A457" s="3" t="s">
        <v>181</v>
      </c>
      <c r="B457" t="s">
        <v>182</v>
      </c>
      <c r="C457" s="3" t="s">
        <v>524</v>
      </c>
      <c r="D457" t="s">
        <v>13</v>
      </c>
      <c r="E457" s="3" t="s">
        <v>525</v>
      </c>
      <c r="F457" s="3"/>
      <c r="H457">
        <v>2</v>
      </c>
      <c r="I457" s="3" t="s">
        <v>195</v>
      </c>
      <c r="J457" s="4">
        <v>9000000</v>
      </c>
      <c r="K457" s="4" t="s">
        <v>26</v>
      </c>
      <c r="L457" s="4">
        <v>9000000</v>
      </c>
      <c r="M457" s="4">
        <f>L457+L458</f>
        <v>10500000</v>
      </c>
      <c r="N457" s="2">
        <v>9000000</v>
      </c>
      <c r="O457" s="4">
        <f>N457+N458</f>
        <v>10500000</v>
      </c>
    </row>
    <row r="458" spans="1:15" hidden="1" x14ac:dyDescent="0.25">
      <c r="A458" t="s">
        <v>181</v>
      </c>
      <c r="B458" t="s">
        <v>182</v>
      </c>
      <c r="C458" t="s">
        <v>1997</v>
      </c>
      <c r="D458" t="s">
        <v>13</v>
      </c>
      <c r="E458" t="s">
        <v>1223</v>
      </c>
      <c r="F458" t="s">
        <v>526</v>
      </c>
      <c r="G458">
        <v>1094244285</v>
      </c>
      <c r="H458">
        <v>2</v>
      </c>
      <c r="I458" t="s">
        <v>168</v>
      </c>
      <c r="J458" s="2">
        <v>1500000</v>
      </c>
      <c r="K458" s="2"/>
      <c r="L458" s="2">
        <v>1500000</v>
      </c>
      <c r="M458" s="2"/>
      <c r="N458" s="2">
        <v>1500000</v>
      </c>
      <c r="O458" s="2"/>
    </row>
    <row r="459" spans="1:15" x14ac:dyDescent="0.25">
      <c r="A459" s="3" t="s">
        <v>415</v>
      </c>
      <c r="B459" t="s">
        <v>416</v>
      </c>
      <c r="C459" s="3" t="s">
        <v>527</v>
      </c>
      <c r="D459" t="s">
        <v>13</v>
      </c>
      <c r="E459" s="3" t="s">
        <v>528</v>
      </c>
      <c r="F459" s="3"/>
      <c r="H459">
        <v>5</v>
      </c>
      <c r="I459" s="3" t="s">
        <v>26</v>
      </c>
      <c r="J459" s="4">
        <v>10500000</v>
      </c>
      <c r="K459" s="4" t="s">
        <v>23</v>
      </c>
      <c r="L459" s="4">
        <v>10500000</v>
      </c>
      <c r="M459" s="4">
        <f>L459+L460</f>
        <v>12000000</v>
      </c>
      <c r="N459" s="2">
        <v>10500000</v>
      </c>
      <c r="O459" s="4">
        <f>N459+N460</f>
        <v>12000000</v>
      </c>
    </row>
    <row r="460" spans="1:15" hidden="1" x14ac:dyDescent="0.25">
      <c r="A460" t="s">
        <v>415</v>
      </c>
      <c r="B460" t="s">
        <v>416</v>
      </c>
      <c r="C460" t="s">
        <v>1998</v>
      </c>
      <c r="D460" t="s">
        <v>13</v>
      </c>
      <c r="E460" t="s">
        <v>1393</v>
      </c>
      <c r="F460" t="s">
        <v>529</v>
      </c>
      <c r="G460">
        <v>1093767006</v>
      </c>
      <c r="H460">
        <v>5</v>
      </c>
      <c r="I460" t="s">
        <v>168</v>
      </c>
      <c r="J460" s="2">
        <v>1500000</v>
      </c>
      <c r="K460" s="2"/>
      <c r="L460" s="2">
        <v>1500000</v>
      </c>
      <c r="M460" s="2"/>
      <c r="N460" s="2">
        <v>1500000</v>
      </c>
      <c r="O460" s="2"/>
    </row>
    <row r="461" spans="1:15" x14ac:dyDescent="0.25">
      <c r="A461" s="3" t="s">
        <v>415</v>
      </c>
      <c r="B461" t="s">
        <v>416</v>
      </c>
      <c r="C461" s="3" t="s">
        <v>530</v>
      </c>
      <c r="D461" t="s">
        <v>13</v>
      </c>
      <c r="E461" s="3" t="s">
        <v>420</v>
      </c>
      <c r="F461" s="3"/>
      <c r="H461">
        <v>1</v>
      </c>
      <c r="I461" s="3" t="s">
        <v>26</v>
      </c>
      <c r="J461" s="4">
        <v>10500000</v>
      </c>
      <c r="K461" s="3" t="s">
        <v>26</v>
      </c>
      <c r="L461" s="4">
        <v>10500000</v>
      </c>
      <c r="M461" s="4">
        <f>L461</f>
        <v>10500000</v>
      </c>
      <c r="N461" s="2">
        <v>10500000</v>
      </c>
      <c r="O461" s="4">
        <f t="shared" ref="O461" si="16">N461</f>
        <v>10500000</v>
      </c>
    </row>
    <row r="462" spans="1:15" x14ac:dyDescent="0.25">
      <c r="A462" s="3" t="s">
        <v>415</v>
      </c>
      <c r="B462" t="s">
        <v>416</v>
      </c>
      <c r="C462" s="3" t="s">
        <v>531</v>
      </c>
      <c r="D462" t="s">
        <v>13</v>
      </c>
      <c r="E462" s="3" t="s">
        <v>420</v>
      </c>
      <c r="F462" s="3"/>
      <c r="H462">
        <v>1</v>
      </c>
      <c r="I462" s="3" t="s">
        <v>26</v>
      </c>
      <c r="J462" s="4">
        <v>10500000</v>
      </c>
      <c r="K462" s="3" t="s">
        <v>26</v>
      </c>
      <c r="L462" s="4">
        <v>10500000</v>
      </c>
      <c r="M462" s="4">
        <f>L462</f>
        <v>10500000</v>
      </c>
      <c r="N462" s="2">
        <v>10500000</v>
      </c>
      <c r="O462" s="4">
        <f>N462</f>
        <v>10500000</v>
      </c>
    </row>
    <row r="463" spans="1:15" x14ac:dyDescent="0.25">
      <c r="A463" s="3" t="s">
        <v>118</v>
      </c>
      <c r="B463" t="s">
        <v>119</v>
      </c>
      <c r="C463" s="3" t="s">
        <v>532</v>
      </c>
      <c r="D463" t="s">
        <v>13</v>
      </c>
      <c r="E463" s="3" t="s">
        <v>533</v>
      </c>
      <c r="F463" s="3"/>
      <c r="H463">
        <v>9</v>
      </c>
      <c r="I463" s="3" t="s">
        <v>26</v>
      </c>
      <c r="J463" s="4">
        <v>17500000</v>
      </c>
      <c r="K463" s="4" t="s">
        <v>23</v>
      </c>
      <c r="L463" s="4">
        <v>17500000</v>
      </c>
      <c r="M463" s="4">
        <f>L463+L464</f>
        <v>20000000</v>
      </c>
      <c r="N463" s="2">
        <v>17500000</v>
      </c>
      <c r="O463" s="4">
        <f>N463+N464</f>
        <v>20000000</v>
      </c>
    </row>
    <row r="464" spans="1:15" hidden="1" x14ac:dyDescent="0.25">
      <c r="A464" t="s">
        <v>118</v>
      </c>
      <c r="B464" t="s">
        <v>119</v>
      </c>
      <c r="C464" t="s">
        <v>1999</v>
      </c>
      <c r="D464" t="s">
        <v>13</v>
      </c>
      <c r="E464" t="s">
        <v>1398</v>
      </c>
      <c r="F464" t="s">
        <v>534</v>
      </c>
      <c r="G464">
        <v>1090502639</v>
      </c>
      <c r="H464">
        <v>9</v>
      </c>
      <c r="I464" t="s">
        <v>168</v>
      </c>
      <c r="J464" s="2">
        <v>2500000</v>
      </c>
      <c r="K464" s="2"/>
      <c r="L464" s="2">
        <v>2500000</v>
      </c>
      <c r="M464" s="2"/>
      <c r="N464" s="2">
        <v>2500000</v>
      </c>
      <c r="O464" s="2"/>
    </row>
    <row r="465" spans="1:15" x14ac:dyDescent="0.25">
      <c r="A465" s="3" t="s">
        <v>203</v>
      </c>
      <c r="B465" t="s">
        <v>204</v>
      </c>
      <c r="C465" s="3" t="s">
        <v>535</v>
      </c>
      <c r="D465" t="s">
        <v>13</v>
      </c>
      <c r="E465" s="3" t="s">
        <v>514</v>
      </c>
      <c r="F465" s="3"/>
      <c r="H465">
        <v>5</v>
      </c>
      <c r="I465" s="3" t="s">
        <v>195</v>
      </c>
      <c r="J465" s="4">
        <v>9000000</v>
      </c>
      <c r="K465" s="4" t="s">
        <v>26</v>
      </c>
      <c r="L465" s="4">
        <v>9000000</v>
      </c>
      <c r="M465" s="4">
        <f>L465+L466</f>
        <v>10500000</v>
      </c>
      <c r="N465" s="2">
        <v>9000000</v>
      </c>
      <c r="O465" s="4">
        <f>N465+N466</f>
        <v>10500000</v>
      </c>
    </row>
    <row r="466" spans="1:15" hidden="1" x14ac:dyDescent="0.25">
      <c r="A466" t="s">
        <v>712</v>
      </c>
      <c r="B466" t="s">
        <v>713</v>
      </c>
      <c r="C466" t="s">
        <v>2039</v>
      </c>
      <c r="D466" t="s">
        <v>13</v>
      </c>
      <c r="E466" t="s">
        <v>1228</v>
      </c>
      <c r="F466" t="s">
        <v>536</v>
      </c>
      <c r="G466">
        <v>5489195</v>
      </c>
      <c r="H466">
        <v>5</v>
      </c>
      <c r="I466" t="s">
        <v>168</v>
      </c>
      <c r="J466" s="2">
        <v>1500000</v>
      </c>
      <c r="K466" s="2"/>
      <c r="L466" s="2">
        <v>1500000</v>
      </c>
      <c r="M466" s="2"/>
      <c r="N466" s="2">
        <v>1500000</v>
      </c>
      <c r="O466" s="2"/>
    </row>
    <row r="467" spans="1:15" x14ac:dyDescent="0.25">
      <c r="A467" s="3" t="s">
        <v>415</v>
      </c>
      <c r="B467" t="s">
        <v>416</v>
      </c>
      <c r="C467" s="3" t="s">
        <v>537</v>
      </c>
      <c r="D467" t="s">
        <v>13</v>
      </c>
      <c r="E467" s="3" t="s">
        <v>538</v>
      </c>
      <c r="F467" s="3"/>
      <c r="H467">
        <v>1</v>
      </c>
      <c r="I467" s="3" t="s">
        <v>26</v>
      </c>
      <c r="J467" s="4">
        <v>10500000</v>
      </c>
      <c r="K467" s="3" t="s">
        <v>26</v>
      </c>
      <c r="L467" s="4">
        <v>10500000</v>
      </c>
      <c r="M467" s="4">
        <f>L467</f>
        <v>10500000</v>
      </c>
      <c r="N467" s="2">
        <v>10500000</v>
      </c>
      <c r="O467" s="4">
        <f t="shared" ref="O467:O470" si="17">N467</f>
        <v>10500000</v>
      </c>
    </row>
    <row r="468" spans="1:15" x14ac:dyDescent="0.25">
      <c r="A468" s="3" t="s">
        <v>415</v>
      </c>
      <c r="B468" t="s">
        <v>416</v>
      </c>
      <c r="C468" s="3" t="s">
        <v>554</v>
      </c>
      <c r="D468" t="s">
        <v>13</v>
      </c>
      <c r="E468" s="3" t="s">
        <v>555</v>
      </c>
      <c r="F468" s="3"/>
      <c r="H468">
        <v>6</v>
      </c>
      <c r="I468" s="3" t="s">
        <v>26</v>
      </c>
      <c r="J468" s="4">
        <v>10500000</v>
      </c>
      <c r="K468" s="3" t="s">
        <v>26</v>
      </c>
      <c r="L468" s="4">
        <v>10500000</v>
      </c>
      <c r="M468" s="4">
        <f>L468</f>
        <v>10500000</v>
      </c>
      <c r="N468" s="2">
        <v>10500000</v>
      </c>
      <c r="O468" s="4">
        <f t="shared" si="17"/>
        <v>10500000</v>
      </c>
    </row>
    <row r="469" spans="1:15" x14ac:dyDescent="0.25">
      <c r="A469" s="3" t="s">
        <v>415</v>
      </c>
      <c r="B469" t="s">
        <v>416</v>
      </c>
      <c r="C469" s="3" t="s">
        <v>556</v>
      </c>
      <c r="D469" t="s">
        <v>13</v>
      </c>
      <c r="E469" s="3" t="s">
        <v>555</v>
      </c>
      <c r="F469" s="3"/>
      <c r="H469">
        <v>4</v>
      </c>
      <c r="I469" s="3" t="s">
        <v>523</v>
      </c>
      <c r="J469" s="4">
        <v>7000000</v>
      </c>
      <c r="K469" s="3" t="s">
        <v>523</v>
      </c>
      <c r="L469" s="4">
        <v>7000000</v>
      </c>
      <c r="M469" s="4">
        <f>L469</f>
        <v>7000000</v>
      </c>
      <c r="N469" s="2">
        <v>7000000</v>
      </c>
      <c r="O469" s="4">
        <f t="shared" si="17"/>
        <v>7000000</v>
      </c>
    </row>
    <row r="470" spans="1:15" x14ac:dyDescent="0.25">
      <c r="A470" s="3" t="s">
        <v>415</v>
      </c>
      <c r="B470" t="s">
        <v>416</v>
      </c>
      <c r="C470" s="3" t="s">
        <v>557</v>
      </c>
      <c r="D470" t="s">
        <v>13</v>
      </c>
      <c r="E470" s="3" t="s">
        <v>555</v>
      </c>
      <c r="F470" s="3"/>
      <c r="H470">
        <v>5</v>
      </c>
      <c r="I470" s="3" t="s">
        <v>23</v>
      </c>
      <c r="J470" s="4">
        <v>13600000</v>
      </c>
      <c r="K470" s="3" t="s">
        <v>23</v>
      </c>
      <c r="L470" s="4">
        <v>13600000</v>
      </c>
      <c r="M470" s="4">
        <f>L470</f>
        <v>13600000</v>
      </c>
      <c r="N470" s="2">
        <v>13600000</v>
      </c>
      <c r="O470" s="4">
        <f t="shared" si="17"/>
        <v>13600000</v>
      </c>
    </row>
    <row r="471" spans="1:15" x14ac:dyDescent="0.25">
      <c r="A471" s="3" t="s">
        <v>561</v>
      </c>
      <c r="B471" t="s">
        <v>562</v>
      </c>
      <c r="C471" s="3" t="s">
        <v>563</v>
      </c>
      <c r="D471" t="s">
        <v>13</v>
      </c>
      <c r="E471" s="3" t="s">
        <v>564</v>
      </c>
      <c r="F471" s="3"/>
      <c r="H471">
        <v>7</v>
      </c>
      <c r="I471" s="3" t="s">
        <v>523</v>
      </c>
      <c r="J471" s="4">
        <v>13000000</v>
      </c>
      <c r="K471" s="4" t="s">
        <v>2198</v>
      </c>
      <c r="L471" s="4">
        <v>13000000</v>
      </c>
      <c r="M471" s="4">
        <f>L471+L472+L473+L474</f>
        <v>19500000</v>
      </c>
      <c r="N471" s="2">
        <v>13000000</v>
      </c>
      <c r="O471" s="4">
        <f>N471+N472+N473+N474</f>
        <v>19500000</v>
      </c>
    </row>
    <row r="472" spans="1:15" hidden="1" x14ac:dyDescent="0.25">
      <c r="A472" t="s">
        <v>924</v>
      </c>
      <c r="B472" t="s">
        <v>925</v>
      </c>
      <c r="C472" t="s">
        <v>2000</v>
      </c>
      <c r="D472" t="s">
        <v>13</v>
      </c>
      <c r="E472" t="s">
        <v>1263</v>
      </c>
      <c r="F472" t="s">
        <v>565</v>
      </c>
      <c r="G472">
        <v>13270163</v>
      </c>
      <c r="H472">
        <v>7</v>
      </c>
      <c r="I472" t="s">
        <v>168</v>
      </c>
      <c r="J472" s="2">
        <v>2600000</v>
      </c>
      <c r="K472" s="2"/>
      <c r="L472" s="2">
        <v>2600000</v>
      </c>
      <c r="M472" s="2"/>
      <c r="N472" s="2">
        <v>2600000</v>
      </c>
      <c r="O472" s="2"/>
    </row>
    <row r="473" spans="1:15" hidden="1" x14ac:dyDescent="0.25">
      <c r="A473" t="s">
        <v>924</v>
      </c>
      <c r="B473" t="s">
        <v>925</v>
      </c>
      <c r="C473" t="s">
        <v>2000</v>
      </c>
      <c r="D473" t="s">
        <v>13</v>
      </c>
      <c r="E473" t="s">
        <v>1176</v>
      </c>
      <c r="F473" t="s">
        <v>565</v>
      </c>
      <c r="G473">
        <v>13270163</v>
      </c>
      <c r="H473">
        <v>7</v>
      </c>
      <c r="I473" t="s">
        <v>168</v>
      </c>
      <c r="J473" s="2">
        <v>2600000</v>
      </c>
      <c r="K473" s="2"/>
      <c r="L473" s="2">
        <v>2600000</v>
      </c>
      <c r="M473" s="2"/>
      <c r="N473" s="2">
        <v>2600000</v>
      </c>
      <c r="O473" s="2"/>
    </row>
    <row r="474" spans="1:15" hidden="1" x14ac:dyDescent="0.25">
      <c r="A474" t="s">
        <v>1160</v>
      </c>
      <c r="B474" t="s">
        <v>1161</v>
      </c>
      <c r="C474" t="s">
        <v>1883</v>
      </c>
      <c r="D474" t="s">
        <v>13</v>
      </c>
      <c r="E474" t="s">
        <v>1409</v>
      </c>
      <c r="F474" t="s">
        <v>565</v>
      </c>
      <c r="G474">
        <v>13270163</v>
      </c>
      <c r="H474">
        <v>7</v>
      </c>
      <c r="I474" t="s">
        <v>146</v>
      </c>
      <c r="J474" s="2">
        <v>1300000</v>
      </c>
      <c r="K474" s="2"/>
      <c r="L474" s="2">
        <v>1300000</v>
      </c>
      <c r="M474" s="2"/>
      <c r="N474" s="2">
        <v>1300000</v>
      </c>
      <c r="O474" s="2"/>
    </row>
    <row r="475" spans="1:15" x14ac:dyDescent="0.25">
      <c r="A475" s="3" t="s">
        <v>118</v>
      </c>
      <c r="B475" t="s">
        <v>119</v>
      </c>
      <c r="C475" s="3" t="s">
        <v>566</v>
      </c>
      <c r="D475" t="s">
        <v>13</v>
      </c>
      <c r="E475" s="3" t="s">
        <v>567</v>
      </c>
      <c r="F475" s="3"/>
      <c r="H475">
        <v>6</v>
      </c>
      <c r="I475" s="3" t="s">
        <v>523</v>
      </c>
      <c r="J475" s="4">
        <v>7000000</v>
      </c>
      <c r="K475" s="4" t="s">
        <v>2198</v>
      </c>
      <c r="L475" s="4">
        <v>7000000</v>
      </c>
      <c r="M475" s="4">
        <f>L475+L476</f>
        <v>10500000</v>
      </c>
      <c r="N475" s="2">
        <v>7000000</v>
      </c>
      <c r="O475" s="4">
        <f>N475+N476</f>
        <v>10500000</v>
      </c>
    </row>
    <row r="476" spans="1:15" hidden="1" x14ac:dyDescent="0.25">
      <c r="A476" t="s">
        <v>118</v>
      </c>
      <c r="B476" t="s">
        <v>119</v>
      </c>
      <c r="C476" t="s">
        <v>2066</v>
      </c>
      <c r="D476" t="s">
        <v>13</v>
      </c>
      <c r="E476" t="s">
        <v>1169</v>
      </c>
      <c r="F476" t="s">
        <v>568</v>
      </c>
      <c r="G476">
        <v>1090501001</v>
      </c>
      <c r="H476">
        <v>6</v>
      </c>
      <c r="I476" t="s">
        <v>1170</v>
      </c>
      <c r="J476" s="2">
        <v>3500000</v>
      </c>
      <c r="K476" s="2"/>
      <c r="L476" s="2">
        <v>3500000</v>
      </c>
      <c r="M476" s="2"/>
      <c r="N476" s="2">
        <v>3500000</v>
      </c>
      <c r="O476" s="2"/>
    </row>
    <row r="477" spans="1:15" x14ac:dyDescent="0.25">
      <c r="A477" s="3" t="s">
        <v>181</v>
      </c>
      <c r="B477" t="s">
        <v>182</v>
      </c>
      <c r="C477" s="3" t="s">
        <v>569</v>
      </c>
      <c r="D477" t="s">
        <v>13</v>
      </c>
      <c r="E477" s="3" t="s">
        <v>570</v>
      </c>
      <c r="F477" s="3"/>
      <c r="H477">
        <v>7</v>
      </c>
      <c r="I477" s="3" t="s">
        <v>523</v>
      </c>
      <c r="J477" s="4">
        <v>8500000</v>
      </c>
      <c r="K477" s="3" t="s">
        <v>523</v>
      </c>
      <c r="L477" s="4">
        <v>8500000</v>
      </c>
      <c r="M477" s="4">
        <f>L477</f>
        <v>8500000</v>
      </c>
      <c r="N477" s="2">
        <v>8500000</v>
      </c>
      <c r="O477" s="4">
        <f t="shared" ref="O477:O478" si="18">N477</f>
        <v>8500000</v>
      </c>
    </row>
    <row r="478" spans="1:15" x14ac:dyDescent="0.25">
      <c r="A478" s="3" t="s">
        <v>571</v>
      </c>
      <c r="B478" t="s">
        <v>572</v>
      </c>
      <c r="C478" s="3" t="s">
        <v>573</v>
      </c>
      <c r="D478" t="s">
        <v>13</v>
      </c>
      <c r="E478" s="3" t="s">
        <v>574</v>
      </c>
      <c r="F478" s="3"/>
      <c r="H478">
        <v>1</v>
      </c>
      <c r="I478" s="3" t="s">
        <v>139</v>
      </c>
      <c r="J478" s="4">
        <v>20111000</v>
      </c>
      <c r="K478" s="3" t="s">
        <v>139</v>
      </c>
      <c r="L478" s="4">
        <v>20111000</v>
      </c>
      <c r="M478" s="4">
        <f>L478</f>
        <v>20111000</v>
      </c>
      <c r="N478" s="2">
        <v>20111000</v>
      </c>
      <c r="O478" s="4">
        <f t="shared" si="18"/>
        <v>20111000</v>
      </c>
    </row>
    <row r="479" spans="1:15" x14ac:dyDescent="0.25">
      <c r="A479" s="3" t="s">
        <v>203</v>
      </c>
      <c r="B479" t="s">
        <v>204</v>
      </c>
      <c r="C479" s="3" t="s">
        <v>575</v>
      </c>
      <c r="D479" t="s">
        <v>13</v>
      </c>
      <c r="E479" s="3" t="s">
        <v>576</v>
      </c>
      <c r="F479" s="3"/>
      <c r="H479">
        <v>7</v>
      </c>
      <c r="I479" s="3" t="s">
        <v>195</v>
      </c>
      <c r="J479" s="4">
        <v>10200000</v>
      </c>
      <c r="K479" s="4" t="s">
        <v>26</v>
      </c>
      <c r="L479" s="4">
        <v>10200000</v>
      </c>
      <c r="M479" s="4">
        <f>L479+L480</f>
        <v>11900000</v>
      </c>
      <c r="N479" s="2">
        <v>10200000</v>
      </c>
      <c r="O479" s="4">
        <f>N479+N480</f>
        <v>11900000</v>
      </c>
    </row>
    <row r="480" spans="1:15" hidden="1" x14ac:dyDescent="0.25">
      <c r="A480" t="s">
        <v>712</v>
      </c>
      <c r="B480" t="s">
        <v>713</v>
      </c>
      <c r="C480" t="s">
        <v>2067</v>
      </c>
      <c r="D480" t="s">
        <v>13</v>
      </c>
      <c r="E480" t="s">
        <v>1251</v>
      </c>
      <c r="F480" t="s">
        <v>577</v>
      </c>
      <c r="G480">
        <v>13468962</v>
      </c>
      <c r="H480">
        <v>7</v>
      </c>
      <c r="I480" t="s">
        <v>168</v>
      </c>
      <c r="J480" s="2">
        <v>1700000</v>
      </c>
      <c r="K480" s="2"/>
      <c r="L480" s="2">
        <v>1700000</v>
      </c>
      <c r="M480" s="2"/>
      <c r="N480" s="2">
        <v>1700000</v>
      </c>
      <c r="O480" s="2"/>
    </row>
    <row r="481" spans="1:15" x14ac:dyDescent="0.25">
      <c r="A481" s="3" t="s">
        <v>203</v>
      </c>
      <c r="B481" t="s">
        <v>204</v>
      </c>
      <c r="C481" s="3" t="s">
        <v>578</v>
      </c>
      <c r="D481" t="s">
        <v>13</v>
      </c>
      <c r="E481" s="3" t="s">
        <v>579</v>
      </c>
      <c r="F481" s="3"/>
      <c r="H481">
        <v>3</v>
      </c>
      <c r="I481" s="3" t="s">
        <v>195</v>
      </c>
      <c r="J481" s="4">
        <v>9000000</v>
      </c>
      <c r="K481" s="4" t="s">
        <v>26</v>
      </c>
      <c r="L481" s="4">
        <v>9000000</v>
      </c>
      <c r="M481" s="4">
        <f>L481+L482</f>
        <v>10500000</v>
      </c>
      <c r="N481" s="2">
        <v>9000000</v>
      </c>
      <c r="O481" s="4">
        <f>N481+N482</f>
        <v>10500000</v>
      </c>
    </row>
    <row r="482" spans="1:15" hidden="1" x14ac:dyDescent="0.25">
      <c r="A482" t="s">
        <v>712</v>
      </c>
      <c r="B482" t="s">
        <v>713</v>
      </c>
      <c r="C482" t="s">
        <v>2068</v>
      </c>
      <c r="D482" t="s">
        <v>13</v>
      </c>
      <c r="E482" t="s">
        <v>1253</v>
      </c>
      <c r="F482" t="s">
        <v>580</v>
      </c>
      <c r="G482">
        <v>80073718</v>
      </c>
      <c r="H482">
        <v>3</v>
      </c>
      <c r="I482" t="s">
        <v>168</v>
      </c>
      <c r="J482" s="2">
        <v>1500000</v>
      </c>
      <c r="K482" s="2"/>
      <c r="L482" s="2">
        <v>1500000</v>
      </c>
      <c r="M482" s="2"/>
      <c r="N482" s="2">
        <v>1500000</v>
      </c>
      <c r="O482" s="2"/>
    </row>
    <row r="483" spans="1:15" x14ac:dyDescent="0.25">
      <c r="A483" s="3" t="s">
        <v>100</v>
      </c>
      <c r="B483" t="s">
        <v>101</v>
      </c>
      <c r="C483" s="3" t="s">
        <v>581</v>
      </c>
      <c r="D483" t="s">
        <v>13</v>
      </c>
      <c r="E483" s="3" t="s">
        <v>582</v>
      </c>
      <c r="F483" s="3"/>
      <c r="H483">
        <v>6</v>
      </c>
      <c r="I483" s="3" t="s">
        <v>195</v>
      </c>
      <c r="J483" s="4">
        <v>15600000</v>
      </c>
      <c r="K483" s="4" t="s">
        <v>2198</v>
      </c>
      <c r="L483" s="4">
        <v>15600000</v>
      </c>
      <c r="M483" s="4">
        <f>L483+L484+L485</f>
        <v>18500000</v>
      </c>
      <c r="N483" s="2">
        <v>15600000</v>
      </c>
      <c r="O483" s="4">
        <f>N483+N484+N485</f>
        <v>18500000</v>
      </c>
    </row>
    <row r="484" spans="1:15" hidden="1" x14ac:dyDescent="0.25">
      <c r="A484" t="s">
        <v>100</v>
      </c>
      <c r="B484" t="s">
        <v>101</v>
      </c>
      <c r="C484" t="s">
        <v>2069</v>
      </c>
      <c r="D484" t="s">
        <v>13</v>
      </c>
      <c r="E484" t="s">
        <v>1411</v>
      </c>
      <c r="F484" t="s">
        <v>583</v>
      </c>
      <c r="G484">
        <v>13443455</v>
      </c>
      <c r="H484">
        <v>6</v>
      </c>
      <c r="I484" t="s">
        <v>146</v>
      </c>
      <c r="J484" s="2">
        <v>1300000</v>
      </c>
      <c r="K484" s="2"/>
      <c r="L484" s="2">
        <v>300000</v>
      </c>
      <c r="M484" s="2"/>
      <c r="N484" s="2">
        <v>300000</v>
      </c>
      <c r="O484" s="2"/>
    </row>
    <row r="485" spans="1:15" hidden="1" x14ac:dyDescent="0.25">
      <c r="A485" t="s">
        <v>45</v>
      </c>
      <c r="B485" t="s">
        <v>46</v>
      </c>
      <c r="C485" t="s">
        <v>2069</v>
      </c>
      <c r="D485" t="s">
        <v>13</v>
      </c>
      <c r="E485" t="s">
        <v>1267</v>
      </c>
      <c r="F485" t="s">
        <v>583</v>
      </c>
      <c r="G485">
        <v>13443455</v>
      </c>
      <c r="H485">
        <v>6</v>
      </c>
      <c r="I485" t="s">
        <v>168</v>
      </c>
      <c r="J485" s="2">
        <v>2600000</v>
      </c>
      <c r="K485" s="2"/>
      <c r="L485" s="2">
        <v>2600000</v>
      </c>
      <c r="M485" s="2"/>
      <c r="N485" s="2">
        <v>2600000</v>
      </c>
      <c r="O485" s="2"/>
    </row>
    <row r="486" spans="1:15" x14ac:dyDescent="0.25">
      <c r="A486" s="3" t="s">
        <v>561</v>
      </c>
      <c r="B486" t="s">
        <v>562</v>
      </c>
      <c r="C486" s="3" t="s">
        <v>587</v>
      </c>
      <c r="D486" t="s">
        <v>13</v>
      </c>
      <c r="E486" s="3" t="s">
        <v>588</v>
      </c>
      <c r="F486" s="3"/>
      <c r="H486">
        <v>7</v>
      </c>
      <c r="I486" s="3" t="s">
        <v>195</v>
      </c>
      <c r="J486" s="4">
        <v>8400000</v>
      </c>
      <c r="K486" s="4" t="s">
        <v>23</v>
      </c>
      <c r="L486" s="4">
        <v>8400000</v>
      </c>
      <c r="M486" s="4">
        <f>L486+L487+L488</f>
        <v>11200000</v>
      </c>
      <c r="N486" s="2">
        <v>8400000</v>
      </c>
      <c r="O486" s="4">
        <f>N486+N487+N488</f>
        <v>11200000</v>
      </c>
    </row>
    <row r="487" spans="1:15" hidden="1" x14ac:dyDescent="0.25">
      <c r="A487" t="s">
        <v>45</v>
      </c>
      <c r="B487" t="s">
        <v>46</v>
      </c>
      <c r="C487" t="s">
        <v>1884</v>
      </c>
      <c r="D487" t="s">
        <v>13</v>
      </c>
      <c r="E487" t="s">
        <v>1272</v>
      </c>
      <c r="F487" t="s">
        <v>589</v>
      </c>
      <c r="G487">
        <v>13493418</v>
      </c>
      <c r="H487">
        <v>7</v>
      </c>
      <c r="I487" t="s">
        <v>168</v>
      </c>
      <c r="J487" s="2">
        <v>1400000</v>
      </c>
      <c r="K487" s="2"/>
      <c r="L487" s="2">
        <v>1400000</v>
      </c>
      <c r="M487" s="2"/>
      <c r="N487" s="2">
        <v>1400000</v>
      </c>
      <c r="O487" s="2"/>
    </row>
    <row r="488" spans="1:15" hidden="1" x14ac:dyDescent="0.25">
      <c r="A488" t="s">
        <v>1097</v>
      </c>
      <c r="B488" t="s">
        <v>101</v>
      </c>
      <c r="C488" t="s">
        <v>1884</v>
      </c>
      <c r="D488" t="s">
        <v>13</v>
      </c>
      <c r="E488" t="s">
        <v>1420</v>
      </c>
      <c r="F488" t="s">
        <v>589</v>
      </c>
      <c r="G488">
        <v>13493418</v>
      </c>
      <c r="H488">
        <v>7</v>
      </c>
      <c r="I488" t="s">
        <v>168</v>
      </c>
      <c r="J488" s="2">
        <v>1400000</v>
      </c>
      <c r="K488" s="2"/>
      <c r="L488" s="2">
        <v>1400000</v>
      </c>
      <c r="M488" s="2"/>
      <c r="N488" s="2">
        <v>1400000</v>
      </c>
      <c r="O488" s="2"/>
    </row>
    <row r="489" spans="1:15" x14ac:dyDescent="0.25">
      <c r="A489" s="3" t="s">
        <v>203</v>
      </c>
      <c r="B489" t="s">
        <v>204</v>
      </c>
      <c r="C489" s="3" t="s">
        <v>584</v>
      </c>
      <c r="D489" t="s">
        <v>13</v>
      </c>
      <c r="E489" s="3" t="s">
        <v>585</v>
      </c>
      <c r="F489" s="3"/>
      <c r="H489">
        <v>0</v>
      </c>
      <c r="I489" s="3" t="s">
        <v>195</v>
      </c>
      <c r="J489" s="4">
        <v>9000000</v>
      </c>
      <c r="K489" s="4" t="s">
        <v>26</v>
      </c>
      <c r="L489" s="4">
        <v>9000000</v>
      </c>
      <c r="M489" s="4">
        <f>L489+L490</f>
        <v>10500000</v>
      </c>
      <c r="N489" s="2">
        <v>9000000</v>
      </c>
      <c r="O489" s="4">
        <f>N489+N490</f>
        <v>10500000</v>
      </c>
    </row>
    <row r="490" spans="1:15" hidden="1" x14ac:dyDescent="0.25">
      <c r="A490" t="s">
        <v>712</v>
      </c>
      <c r="B490" t="s">
        <v>713</v>
      </c>
      <c r="C490" t="s">
        <v>1885</v>
      </c>
      <c r="D490" t="s">
        <v>13</v>
      </c>
      <c r="E490" t="s">
        <v>1273</v>
      </c>
      <c r="F490" t="s">
        <v>586</v>
      </c>
      <c r="G490">
        <v>1090387500</v>
      </c>
      <c r="H490">
        <v>0</v>
      </c>
      <c r="I490" t="s">
        <v>168</v>
      </c>
      <c r="J490" s="2">
        <v>1500000</v>
      </c>
      <c r="K490" s="2"/>
      <c r="L490" s="2">
        <v>1500000</v>
      </c>
      <c r="M490" s="2"/>
      <c r="N490" s="2">
        <v>1500000</v>
      </c>
      <c r="O490" s="2"/>
    </row>
    <row r="491" spans="1:15" x14ac:dyDescent="0.25">
      <c r="A491" s="3" t="s">
        <v>108</v>
      </c>
      <c r="B491" t="s">
        <v>109</v>
      </c>
      <c r="C491" s="3" t="s">
        <v>590</v>
      </c>
      <c r="D491" t="s">
        <v>13</v>
      </c>
      <c r="E491" s="3" t="s">
        <v>591</v>
      </c>
      <c r="F491" s="3"/>
      <c r="H491">
        <v>4</v>
      </c>
      <c r="I491" s="3" t="s">
        <v>195</v>
      </c>
      <c r="J491" s="4">
        <v>18000000</v>
      </c>
      <c r="K491" s="4" t="s">
        <v>23</v>
      </c>
      <c r="L491" s="4">
        <v>18000000</v>
      </c>
      <c r="M491" s="4">
        <f>L491+L492+L493</f>
        <v>24000000</v>
      </c>
      <c r="N491" s="2">
        <v>18000000</v>
      </c>
      <c r="O491" s="4">
        <f>N491+N492+N493</f>
        <v>24000000</v>
      </c>
    </row>
    <row r="492" spans="1:15" hidden="1" x14ac:dyDescent="0.25">
      <c r="A492" t="s">
        <v>108</v>
      </c>
      <c r="B492" t="s">
        <v>109</v>
      </c>
      <c r="C492" t="s">
        <v>1848</v>
      </c>
      <c r="D492" t="s">
        <v>13</v>
      </c>
      <c r="E492" t="s">
        <v>1274</v>
      </c>
      <c r="F492" t="s">
        <v>592</v>
      </c>
      <c r="G492">
        <v>1090473635</v>
      </c>
      <c r="H492">
        <v>4</v>
      </c>
      <c r="I492" t="s">
        <v>168</v>
      </c>
      <c r="J492" s="2">
        <v>3000000</v>
      </c>
      <c r="K492" s="2"/>
      <c r="L492" s="2">
        <v>3000000</v>
      </c>
      <c r="M492" s="2"/>
      <c r="N492" s="2">
        <v>3000000</v>
      </c>
      <c r="O492" s="2"/>
    </row>
    <row r="493" spans="1:15" hidden="1" x14ac:dyDescent="0.25">
      <c r="A493" t="s">
        <v>108</v>
      </c>
      <c r="B493" t="s">
        <v>109</v>
      </c>
      <c r="C493" t="s">
        <v>1886</v>
      </c>
      <c r="D493" t="s">
        <v>13</v>
      </c>
      <c r="E493" t="s">
        <v>1414</v>
      </c>
      <c r="F493" t="s">
        <v>592</v>
      </c>
      <c r="G493">
        <v>1090473635</v>
      </c>
      <c r="H493">
        <v>4</v>
      </c>
      <c r="I493" t="s">
        <v>168</v>
      </c>
      <c r="J493" s="2">
        <v>3000000</v>
      </c>
      <c r="K493" s="2"/>
      <c r="L493" s="2">
        <v>3000000</v>
      </c>
      <c r="M493" s="2"/>
      <c r="N493" s="2">
        <v>3000000</v>
      </c>
      <c r="O493" s="2"/>
    </row>
    <row r="494" spans="1:15" x14ac:dyDescent="0.25">
      <c r="A494" s="3" t="s">
        <v>203</v>
      </c>
      <c r="B494" t="s">
        <v>204</v>
      </c>
      <c r="C494" s="3" t="s">
        <v>598</v>
      </c>
      <c r="D494" t="s">
        <v>13</v>
      </c>
      <c r="E494" s="3" t="s">
        <v>599</v>
      </c>
      <c r="F494" s="3"/>
      <c r="H494">
        <v>8</v>
      </c>
      <c r="I494" s="3" t="s">
        <v>195</v>
      </c>
      <c r="J494" s="4">
        <v>9000000</v>
      </c>
      <c r="K494" s="4" t="s">
        <v>26</v>
      </c>
      <c r="L494" s="4">
        <v>9000000</v>
      </c>
      <c r="M494" s="4">
        <f>L494+L495</f>
        <v>10500000</v>
      </c>
      <c r="N494" s="2">
        <v>9000000</v>
      </c>
      <c r="O494" s="4">
        <f>N494+N495</f>
        <v>10500000</v>
      </c>
    </row>
    <row r="495" spans="1:15" hidden="1" x14ac:dyDescent="0.25">
      <c r="A495" t="s">
        <v>712</v>
      </c>
      <c r="B495" t="s">
        <v>713</v>
      </c>
      <c r="C495" t="s">
        <v>2048</v>
      </c>
      <c r="D495" t="s">
        <v>13</v>
      </c>
      <c r="E495" t="s">
        <v>1278</v>
      </c>
      <c r="F495" t="s">
        <v>600</v>
      </c>
      <c r="G495">
        <v>13338852</v>
      </c>
      <c r="H495">
        <v>8</v>
      </c>
      <c r="I495" t="s">
        <v>168</v>
      </c>
      <c r="J495" s="2">
        <v>1500000</v>
      </c>
      <c r="K495" s="2"/>
      <c r="L495" s="2">
        <v>1500000</v>
      </c>
      <c r="M495" s="2"/>
      <c r="N495" s="2">
        <v>1500000</v>
      </c>
      <c r="O495" s="2"/>
    </row>
    <row r="496" spans="1:15" x14ac:dyDescent="0.25">
      <c r="A496" s="3" t="s">
        <v>118</v>
      </c>
      <c r="B496" t="s">
        <v>119</v>
      </c>
      <c r="C496" s="3" t="s">
        <v>601</v>
      </c>
      <c r="D496" t="s">
        <v>13</v>
      </c>
      <c r="E496" s="3" t="s">
        <v>602</v>
      </c>
      <c r="F496" s="3"/>
      <c r="H496">
        <v>9</v>
      </c>
      <c r="I496" s="3" t="s">
        <v>195</v>
      </c>
      <c r="J496" s="4">
        <v>9000000</v>
      </c>
      <c r="K496" s="3" t="s">
        <v>195</v>
      </c>
      <c r="L496" s="4">
        <v>9000000</v>
      </c>
      <c r="M496" s="4">
        <f>L496</f>
        <v>9000000</v>
      </c>
      <c r="N496" s="2">
        <v>9000000</v>
      </c>
      <c r="O496" s="4">
        <f>N496</f>
        <v>9000000</v>
      </c>
    </row>
    <row r="497" spans="1:15" x14ac:dyDescent="0.25">
      <c r="A497" s="3" t="s">
        <v>415</v>
      </c>
      <c r="B497" t="s">
        <v>416</v>
      </c>
      <c r="C497" s="3" t="s">
        <v>603</v>
      </c>
      <c r="D497" t="s">
        <v>13</v>
      </c>
      <c r="E497" s="3" t="s">
        <v>420</v>
      </c>
      <c r="F497" s="3"/>
      <c r="H497">
        <v>7</v>
      </c>
      <c r="I497" s="3" t="s">
        <v>195</v>
      </c>
      <c r="J497" s="4">
        <v>9000000</v>
      </c>
      <c r="K497" s="4" t="s">
        <v>23</v>
      </c>
      <c r="L497" s="4">
        <v>9000000</v>
      </c>
      <c r="M497" s="4">
        <f>L497+L498+L499</f>
        <v>12000000</v>
      </c>
      <c r="N497" s="2">
        <v>9000000</v>
      </c>
      <c r="O497" s="4">
        <f>N497+N498+N499</f>
        <v>12000000</v>
      </c>
    </row>
    <row r="498" spans="1:15" hidden="1" x14ac:dyDescent="0.25">
      <c r="A498" t="s">
        <v>415</v>
      </c>
      <c r="B498" t="s">
        <v>416</v>
      </c>
      <c r="C498" t="s">
        <v>2001</v>
      </c>
      <c r="D498" t="s">
        <v>13</v>
      </c>
      <c r="E498" t="s">
        <v>1279</v>
      </c>
      <c r="F498" t="s">
        <v>604</v>
      </c>
      <c r="G498">
        <v>14959023</v>
      </c>
      <c r="H498">
        <v>7</v>
      </c>
      <c r="I498" t="s">
        <v>168</v>
      </c>
      <c r="J498" s="2">
        <v>1500000</v>
      </c>
      <c r="K498" s="2"/>
      <c r="L498" s="2">
        <v>1500000</v>
      </c>
      <c r="M498" s="2"/>
      <c r="N498" s="2">
        <v>1500000</v>
      </c>
      <c r="O498" s="2"/>
    </row>
    <row r="499" spans="1:15" hidden="1" x14ac:dyDescent="0.25">
      <c r="A499" t="s">
        <v>415</v>
      </c>
      <c r="B499" t="s">
        <v>416</v>
      </c>
      <c r="C499" t="s">
        <v>2001</v>
      </c>
      <c r="D499" t="s">
        <v>13</v>
      </c>
      <c r="E499" t="s">
        <v>1422</v>
      </c>
      <c r="F499" t="s">
        <v>604</v>
      </c>
      <c r="G499">
        <v>14959023</v>
      </c>
      <c r="H499">
        <v>7</v>
      </c>
      <c r="I499" t="s">
        <v>168</v>
      </c>
      <c r="J499" s="2">
        <v>1500000</v>
      </c>
      <c r="K499" s="2"/>
      <c r="L499" s="2">
        <v>1500000</v>
      </c>
      <c r="M499" s="2"/>
      <c r="N499" s="2">
        <v>1500000</v>
      </c>
      <c r="O499" s="2"/>
    </row>
    <row r="500" spans="1:15" x14ac:dyDescent="0.25">
      <c r="A500" s="3" t="s">
        <v>415</v>
      </c>
      <c r="B500" t="s">
        <v>416</v>
      </c>
      <c r="C500" s="3" t="s">
        <v>605</v>
      </c>
      <c r="D500" t="s">
        <v>13</v>
      </c>
      <c r="E500" s="3" t="s">
        <v>420</v>
      </c>
      <c r="F500" s="3"/>
      <c r="H500">
        <v>3</v>
      </c>
      <c r="I500" s="3" t="s">
        <v>195</v>
      </c>
      <c r="J500" s="4">
        <v>9000000</v>
      </c>
      <c r="K500" s="4" t="s">
        <v>23</v>
      </c>
      <c r="L500" s="4">
        <v>9000000</v>
      </c>
      <c r="M500" s="4">
        <f>L500+L501+L502</f>
        <v>12000000</v>
      </c>
      <c r="N500" s="2">
        <v>9000000</v>
      </c>
      <c r="O500" s="4">
        <f>N500+N501+N502</f>
        <v>12000000</v>
      </c>
    </row>
    <row r="501" spans="1:15" hidden="1" x14ac:dyDescent="0.25">
      <c r="A501" t="s">
        <v>415</v>
      </c>
      <c r="B501" t="s">
        <v>416</v>
      </c>
      <c r="C501" t="s">
        <v>2002</v>
      </c>
      <c r="D501" t="s">
        <v>13</v>
      </c>
      <c r="E501" t="s">
        <v>1280</v>
      </c>
      <c r="F501" t="s">
        <v>606</v>
      </c>
      <c r="G501">
        <v>13453912</v>
      </c>
      <c r="H501">
        <v>3</v>
      </c>
      <c r="I501" t="s">
        <v>168</v>
      </c>
      <c r="J501" s="2">
        <v>1500000</v>
      </c>
      <c r="K501" s="2"/>
      <c r="L501" s="2">
        <v>1500000</v>
      </c>
      <c r="M501" s="2"/>
      <c r="N501" s="2">
        <v>1500000</v>
      </c>
      <c r="O501" s="2"/>
    </row>
    <row r="502" spans="1:15" hidden="1" x14ac:dyDescent="0.25">
      <c r="A502" t="s">
        <v>415</v>
      </c>
      <c r="B502" t="s">
        <v>416</v>
      </c>
      <c r="C502" t="s">
        <v>2002</v>
      </c>
      <c r="D502" t="s">
        <v>13</v>
      </c>
      <c r="E502" t="s">
        <v>1421</v>
      </c>
      <c r="F502" t="s">
        <v>606</v>
      </c>
      <c r="G502">
        <v>13453912</v>
      </c>
      <c r="H502">
        <v>3</v>
      </c>
      <c r="I502" t="s">
        <v>168</v>
      </c>
      <c r="J502" s="2">
        <v>1500000</v>
      </c>
      <c r="K502" s="2"/>
      <c r="L502" s="2">
        <v>1500000</v>
      </c>
      <c r="M502" s="2"/>
      <c r="N502" s="2">
        <v>1500000</v>
      </c>
      <c r="O502" s="2"/>
    </row>
    <row r="503" spans="1:15" x14ac:dyDescent="0.25">
      <c r="A503" s="3" t="s">
        <v>181</v>
      </c>
      <c r="B503" t="s">
        <v>182</v>
      </c>
      <c r="C503" s="3" t="s">
        <v>607</v>
      </c>
      <c r="D503" t="s">
        <v>13</v>
      </c>
      <c r="E503" s="3" t="s">
        <v>398</v>
      </c>
      <c r="F503" s="3"/>
      <c r="H503">
        <v>1</v>
      </c>
      <c r="I503" s="3" t="s">
        <v>195</v>
      </c>
      <c r="J503" s="4">
        <v>9600000</v>
      </c>
      <c r="K503" s="3" t="s">
        <v>195</v>
      </c>
      <c r="L503" s="4">
        <v>9600000</v>
      </c>
      <c r="M503" s="4">
        <f>L503</f>
        <v>9600000</v>
      </c>
      <c r="N503" s="2">
        <v>9600000</v>
      </c>
      <c r="O503" s="4">
        <f>N503</f>
        <v>9600000</v>
      </c>
    </row>
    <row r="504" spans="1:15" x14ac:dyDescent="0.25">
      <c r="A504" s="3" t="s">
        <v>415</v>
      </c>
      <c r="B504" t="s">
        <v>416</v>
      </c>
      <c r="C504" s="3" t="s">
        <v>608</v>
      </c>
      <c r="D504" t="s">
        <v>13</v>
      </c>
      <c r="E504" s="3" t="s">
        <v>609</v>
      </c>
      <c r="F504" s="3"/>
      <c r="H504">
        <v>5</v>
      </c>
      <c r="I504" s="3" t="s">
        <v>37</v>
      </c>
      <c r="J504" s="4">
        <v>19800000</v>
      </c>
      <c r="K504" s="3" t="s">
        <v>37</v>
      </c>
      <c r="L504" s="4">
        <v>19800000</v>
      </c>
      <c r="M504" s="4">
        <f>L504</f>
        <v>19800000</v>
      </c>
      <c r="N504" s="2">
        <v>19800000</v>
      </c>
      <c r="O504" s="4">
        <f>N504</f>
        <v>19800000</v>
      </c>
    </row>
    <row r="505" spans="1:15" x14ac:dyDescent="0.25">
      <c r="A505" s="3" t="s">
        <v>415</v>
      </c>
      <c r="B505" t="s">
        <v>416</v>
      </c>
      <c r="C505" s="3" t="s">
        <v>621</v>
      </c>
      <c r="D505" t="s">
        <v>13</v>
      </c>
      <c r="E505" s="3" t="s">
        <v>622</v>
      </c>
      <c r="F505" s="3"/>
      <c r="H505">
        <v>7</v>
      </c>
      <c r="I505" s="3" t="s">
        <v>195</v>
      </c>
      <c r="J505" s="4">
        <v>9000000</v>
      </c>
      <c r="K505" s="4" t="s">
        <v>26</v>
      </c>
      <c r="L505" s="4">
        <v>9000000</v>
      </c>
      <c r="M505" s="4">
        <f>L505+L506</f>
        <v>10500000</v>
      </c>
      <c r="N505" s="2">
        <v>9000000</v>
      </c>
      <c r="O505" s="4">
        <f>N505+N506</f>
        <v>10500000</v>
      </c>
    </row>
    <row r="506" spans="1:15" hidden="1" x14ac:dyDescent="0.25">
      <c r="A506" t="s">
        <v>415</v>
      </c>
      <c r="B506" t="s">
        <v>416</v>
      </c>
      <c r="C506" t="s">
        <v>1887</v>
      </c>
      <c r="D506" t="s">
        <v>13</v>
      </c>
      <c r="E506" t="s">
        <v>1294</v>
      </c>
      <c r="F506" t="s">
        <v>623</v>
      </c>
      <c r="G506">
        <v>1090407160</v>
      </c>
      <c r="H506">
        <v>7</v>
      </c>
      <c r="I506" t="s">
        <v>168</v>
      </c>
      <c r="J506" s="2">
        <v>1500000</v>
      </c>
      <c r="K506" s="2"/>
      <c r="L506" s="2">
        <v>1500000</v>
      </c>
      <c r="M506" s="2"/>
      <c r="N506" s="2">
        <v>1500000</v>
      </c>
      <c r="O506" s="2"/>
    </row>
    <row r="507" spans="1:15" x14ac:dyDescent="0.25">
      <c r="A507" s="3" t="s">
        <v>203</v>
      </c>
      <c r="B507" t="s">
        <v>204</v>
      </c>
      <c r="C507" s="3" t="s">
        <v>610</v>
      </c>
      <c r="D507" t="s">
        <v>13</v>
      </c>
      <c r="E507" s="3" t="s">
        <v>611</v>
      </c>
      <c r="F507" s="3"/>
      <c r="H507">
        <v>5</v>
      </c>
      <c r="I507" s="3" t="s">
        <v>195</v>
      </c>
      <c r="J507" s="4">
        <v>9000000</v>
      </c>
      <c r="K507" s="3" t="s">
        <v>195</v>
      </c>
      <c r="L507" s="4">
        <v>9000000</v>
      </c>
      <c r="M507" s="4">
        <f>L507</f>
        <v>9000000</v>
      </c>
      <c r="N507" s="2">
        <v>9000000</v>
      </c>
      <c r="O507" s="4">
        <f>N507</f>
        <v>9000000</v>
      </c>
    </row>
    <row r="508" spans="1:15" x14ac:dyDescent="0.25">
      <c r="A508" s="3" t="s">
        <v>203</v>
      </c>
      <c r="B508" t="s">
        <v>204</v>
      </c>
      <c r="C508" s="3" t="s">
        <v>612</v>
      </c>
      <c r="D508" t="s">
        <v>13</v>
      </c>
      <c r="E508" s="3" t="s">
        <v>613</v>
      </c>
      <c r="F508" s="3"/>
      <c r="H508">
        <v>8</v>
      </c>
      <c r="I508" s="3" t="s">
        <v>195</v>
      </c>
      <c r="J508" s="4">
        <v>9000000</v>
      </c>
      <c r="K508" s="4" t="s">
        <v>26</v>
      </c>
      <c r="L508" s="4">
        <v>9000000</v>
      </c>
      <c r="M508" s="4">
        <f>L508+L509</f>
        <v>10500000</v>
      </c>
      <c r="N508" s="2">
        <v>9000000</v>
      </c>
      <c r="O508" s="4">
        <f>N508+N509</f>
        <v>10500000</v>
      </c>
    </row>
    <row r="509" spans="1:15" hidden="1" x14ac:dyDescent="0.25">
      <c r="A509" t="s">
        <v>203</v>
      </c>
      <c r="B509" t="s">
        <v>204</v>
      </c>
      <c r="C509" t="s">
        <v>2070</v>
      </c>
      <c r="D509" t="s">
        <v>13</v>
      </c>
      <c r="E509" t="s">
        <v>1283</v>
      </c>
      <c r="F509" t="s">
        <v>614</v>
      </c>
      <c r="G509">
        <v>60438917</v>
      </c>
      <c r="H509">
        <v>8</v>
      </c>
      <c r="I509" t="s">
        <v>168</v>
      </c>
      <c r="J509" s="2">
        <v>1500000</v>
      </c>
      <c r="K509" s="2"/>
      <c r="L509" s="2">
        <v>1500000</v>
      </c>
      <c r="M509" s="2"/>
      <c r="N509" s="2">
        <v>1500000</v>
      </c>
      <c r="O509" s="2"/>
    </row>
    <row r="510" spans="1:15" x14ac:dyDescent="0.25">
      <c r="A510" s="3" t="s">
        <v>415</v>
      </c>
      <c r="B510" t="s">
        <v>416</v>
      </c>
      <c r="C510" s="3" t="s">
        <v>615</v>
      </c>
      <c r="D510" t="s">
        <v>13</v>
      </c>
      <c r="E510" s="3" t="s">
        <v>616</v>
      </c>
      <c r="F510" s="3"/>
      <c r="H510">
        <v>5</v>
      </c>
      <c r="I510" s="3" t="s">
        <v>195</v>
      </c>
      <c r="J510" s="4">
        <v>9000000</v>
      </c>
      <c r="K510" s="4" t="s">
        <v>26</v>
      </c>
      <c r="L510" s="4">
        <v>9000000</v>
      </c>
      <c r="M510" s="4">
        <f>L510+L511</f>
        <v>10500000</v>
      </c>
      <c r="N510" s="2">
        <v>9000000</v>
      </c>
      <c r="O510" s="4">
        <f>N510+N511</f>
        <v>10500000</v>
      </c>
    </row>
    <row r="511" spans="1:15" hidden="1" x14ac:dyDescent="0.25">
      <c r="A511" t="s">
        <v>415</v>
      </c>
      <c r="B511" t="s">
        <v>416</v>
      </c>
      <c r="C511" t="s">
        <v>2071</v>
      </c>
      <c r="D511" t="s">
        <v>13</v>
      </c>
      <c r="E511" t="s">
        <v>1302</v>
      </c>
      <c r="F511" t="s">
        <v>617</v>
      </c>
      <c r="G511">
        <v>88033980</v>
      </c>
      <c r="H511">
        <v>5</v>
      </c>
      <c r="I511" t="s">
        <v>168</v>
      </c>
      <c r="J511" s="2">
        <v>1500000</v>
      </c>
      <c r="K511" s="2"/>
      <c r="L511" s="2">
        <v>1500000</v>
      </c>
      <c r="M511" s="2"/>
      <c r="N511" s="2">
        <v>1500000</v>
      </c>
      <c r="O511" s="2"/>
    </row>
    <row r="512" spans="1:15" x14ac:dyDescent="0.25">
      <c r="A512" s="3" t="s">
        <v>196</v>
      </c>
      <c r="B512" t="s">
        <v>197</v>
      </c>
      <c r="C512" s="3" t="s">
        <v>618</v>
      </c>
      <c r="D512" t="s">
        <v>13</v>
      </c>
      <c r="E512" s="3" t="s">
        <v>619</v>
      </c>
      <c r="F512" s="3"/>
      <c r="H512">
        <v>4</v>
      </c>
      <c r="I512" s="3" t="s">
        <v>195</v>
      </c>
      <c r="J512" s="4">
        <v>9000000</v>
      </c>
      <c r="K512" s="4" t="s">
        <v>195</v>
      </c>
      <c r="L512" s="4">
        <v>9000000</v>
      </c>
      <c r="M512" s="4">
        <f>L512</f>
        <v>9000000</v>
      </c>
      <c r="N512" s="2">
        <v>9000000</v>
      </c>
      <c r="O512" s="4">
        <f>N512</f>
        <v>9000000</v>
      </c>
    </row>
    <row r="513" spans="1:15" x14ac:dyDescent="0.25">
      <c r="A513" s="3" t="s">
        <v>108</v>
      </c>
      <c r="B513" t="s">
        <v>109</v>
      </c>
      <c r="C513" s="3" t="s">
        <v>624</v>
      </c>
      <c r="D513" t="s">
        <v>13</v>
      </c>
      <c r="E513" s="3" t="s">
        <v>625</v>
      </c>
      <c r="F513" s="3"/>
      <c r="H513">
        <v>1</v>
      </c>
      <c r="I513" s="3" t="s">
        <v>627</v>
      </c>
      <c r="J513" s="4">
        <v>13750000</v>
      </c>
      <c r="K513" s="4" t="s">
        <v>2198</v>
      </c>
      <c r="L513" s="4">
        <v>13750000</v>
      </c>
      <c r="M513" s="4">
        <f>L513+L514+L515</f>
        <v>18750000</v>
      </c>
      <c r="N513" s="2">
        <v>13750000</v>
      </c>
      <c r="O513" s="4">
        <f>N513+N514+N515</f>
        <v>18750000</v>
      </c>
    </row>
    <row r="514" spans="1:15" hidden="1" x14ac:dyDescent="0.25">
      <c r="A514" t="s">
        <v>108</v>
      </c>
      <c r="B514" t="s">
        <v>109</v>
      </c>
      <c r="C514" t="s">
        <v>2003</v>
      </c>
      <c r="D514" t="s">
        <v>13</v>
      </c>
      <c r="E514" t="s">
        <v>1397</v>
      </c>
      <c r="F514" t="s">
        <v>626</v>
      </c>
      <c r="G514">
        <v>1090444960</v>
      </c>
      <c r="H514">
        <v>1</v>
      </c>
      <c r="I514" t="s">
        <v>168</v>
      </c>
      <c r="J514" s="2">
        <v>2500000</v>
      </c>
      <c r="K514" s="2"/>
      <c r="L514" s="2">
        <v>2500000</v>
      </c>
      <c r="M514" s="2"/>
      <c r="N514" s="2">
        <v>2500000</v>
      </c>
      <c r="O514" s="2"/>
    </row>
    <row r="515" spans="1:15" hidden="1" x14ac:dyDescent="0.25">
      <c r="A515" t="s">
        <v>108</v>
      </c>
      <c r="B515" t="s">
        <v>109</v>
      </c>
      <c r="C515" t="s">
        <v>1888</v>
      </c>
      <c r="D515" t="s">
        <v>13</v>
      </c>
      <c r="E515" t="s">
        <v>1229</v>
      </c>
      <c r="F515" t="s">
        <v>626</v>
      </c>
      <c r="G515">
        <v>1090444960</v>
      </c>
      <c r="H515">
        <v>1</v>
      </c>
      <c r="I515" t="s">
        <v>168</v>
      </c>
      <c r="J515" s="2">
        <v>2500000</v>
      </c>
      <c r="K515" s="2"/>
      <c r="L515" s="2">
        <v>2500000</v>
      </c>
      <c r="M515" s="2"/>
      <c r="N515" s="2">
        <v>2500000</v>
      </c>
      <c r="O515" s="2"/>
    </row>
    <row r="516" spans="1:15" x14ac:dyDescent="0.25">
      <c r="A516" s="3" t="s">
        <v>108</v>
      </c>
      <c r="B516" t="s">
        <v>109</v>
      </c>
      <c r="C516" s="3" t="s">
        <v>628</v>
      </c>
      <c r="D516" t="s">
        <v>13</v>
      </c>
      <c r="E516" s="3" t="s">
        <v>629</v>
      </c>
      <c r="F516" s="3"/>
      <c r="H516">
        <v>1</v>
      </c>
      <c r="I516" s="3" t="s">
        <v>627</v>
      </c>
      <c r="J516" s="4">
        <v>13750000</v>
      </c>
      <c r="K516" s="4" t="s">
        <v>2199</v>
      </c>
      <c r="L516" s="4">
        <v>13750000</v>
      </c>
      <c r="M516" s="4">
        <f>L516+L517</f>
        <v>16250000</v>
      </c>
      <c r="N516" s="2">
        <v>13750000</v>
      </c>
      <c r="O516" s="4">
        <f>N516+N517</f>
        <v>16250000</v>
      </c>
    </row>
    <row r="517" spans="1:15" hidden="1" x14ac:dyDescent="0.25">
      <c r="A517" t="s">
        <v>108</v>
      </c>
      <c r="B517" t="s">
        <v>109</v>
      </c>
      <c r="C517" t="s">
        <v>1889</v>
      </c>
      <c r="D517" t="s">
        <v>13</v>
      </c>
      <c r="E517" t="s">
        <v>1230</v>
      </c>
      <c r="F517" t="s">
        <v>630</v>
      </c>
      <c r="G517">
        <v>1090492744</v>
      </c>
      <c r="H517">
        <v>1</v>
      </c>
      <c r="I517" t="s">
        <v>168</v>
      </c>
      <c r="J517" s="2">
        <v>2500000</v>
      </c>
      <c r="K517" s="2"/>
      <c r="L517" s="2">
        <v>2500000</v>
      </c>
      <c r="M517" s="2"/>
      <c r="N517" s="2">
        <v>2500000</v>
      </c>
      <c r="O517" s="2"/>
    </row>
    <row r="518" spans="1:15" x14ac:dyDescent="0.25">
      <c r="A518" s="3" t="s">
        <v>108</v>
      </c>
      <c r="B518" t="s">
        <v>109</v>
      </c>
      <c r="C518" s="3" t="s">
        <v>631</v>
      </c>
      <c r="D518" t="s">
        <v>13</v>
      </c>
      <c r="E518" s="3" t="s">
        <v>629</v>
      </c>
      <c r="F518" s="3"/>
      <c r="H518">
        <v>3</v>
      </c>
      <c r="I518" s="3" t="s">
        <v>627</v>
      </c>
      <c r="J518" s="4">
        <v>13750000</v>
      </c>
      <c r="K518" s="4" t="s">
        <v>2199</v>
      </c>
      <c r="L518" s="4">
        <v>13750000</v>
      </c>
      <c r="M518" s="4">
        <f>L518+L519</f>
        <v>16250000</v>
      </c>
      <c r="N518" s="2">
        <v>13750000</v>
      </c>
      <c r="O518" s="4">
        <f>N518+N519</f>
        <v>16250000</v>
      </c>
    </row>
    <row r="519" spans="1:15" hidden="1" x14ac:dyDescent="0.25">
      <c r="A519" t="s">
        <v>108</v>
      </c>
      <c r="B519" t="s">
        <v>109</v>
      </c>
      <c r="C519" t="s">
        <v>2049</v>
      </c>
      <c r="D519" t="s">
        <v>13</v>
      </c>
      <c r="E519" t="s">
        <v>1231</v>
      </c>
      <c r="F519" t="s">
        <v>632</v>
      </c>
      <c r="G519">
        <v>1090396800</v>
      </c>
      <c r="H519">
        <v>3</v>
      </c>
      <c r="I519" t="s">
        <v>168</v>
      </c>
      <c r="J519" s="2">
        <v>2500000</v>
      </c>
      <c r="K519" s="2"/>
      <c r="L519" s="2">
        <v>2500000</v>
      </c>
      <c r="M519" s="2"/>
      <c r="N519" s="2">
        <v>2500000</v>
      </c>
      <c r="O519" s="2"/>
    </row>
    <row r="520" spans="1:15" x14ac:dyDescent="0.25">
      <c r="A520" s="3" t="s">
        <v>108</v>
      </c>
      <c r="B520" t="s">
        <v>109</v>
      </c>
      <c r="C520" s="3" t="s">
        <v>633</v>
      </c>
      <c r="D520" t="s">
        <v>13</v>
      </c>
      <c r="E520" s="3" t="s">
        <v>634</v>
      </c>
      <c r="F520" s="3"/>
      <c r="H520">
        <v>0</v>
      </c>
      <c r="I520" s="3" t="s">
        <v>195</v>
      </c>
      <c r="J520" s="4">
        <v>13800000</v>
      </c>
      <c r="K520" s="4" t="s">
        <v>26</v>
      </c>
      <c r="L520" s="4">
        <v>13800000</v>
      </c>
      <c r="M520" s="4">
        <f>L520+L521</f>
        <v>16100000</v>
      </c>
      <c r="N520" s="2">
        <v>13800000</v>
      </c>
      <c r="O520" s="4">
        <f>N520+N521</f>
        <v>16100000</v>
      </c>
    </row>
    <row r="521" spans="1:15" hidden="1" x14ac:dyDescent="0.25">
      <c r="A521" t="s">
        <v>108</v>
      </c>
      <c r="B521" t="s">
        <v>109</v>
      </c>
      <c r="C521" t="s">
        <v>2004</v>
      </c>
      <c r="D521" t="s">
        <v>13</v>
      </c>
      <c r="E521" t="s">
        <v>1288</v>
      </c>
      <c r="F521" t="s">
        <v>635</v>
      </c>
      <c r="G521">
        <v>1010136050</v>
      </c>
      <c r="H521">
        <v>0</v>
      </c>
      <c r="I521" t="s">
        <v>168</v>
      </c>
      <c r="J521" s="2">
        <v>2300000</v>
      </c>
      <c r="K521" s="2"/>
      <c r="L521" s="2">
        <v>2300000</v>
      </c>
      <c r="M521" s="2"/>
      <c r="N521" s="2">
        <v>2300000</v>
      </c>
      <c r="O521" s="2"/>
    </row>
    <row r="522" spans="1:15" x14ac:dyDescent="0.25">
      <c r="A522" s="3" t="s">
        <v>108</v>
      </c>
      <c r="B522" t="s">
        <v>109</v>
      </c>
      <c r="C522" s="3" t="s">
        <v>636</v>
      </c>
      <c r="D522" t="s">
        <v>13</v>
      </c>
      <c r="E522" s="3" t="s">
        <v>629</v>
      </c>
      <c r="F522" s="3"/>
      <c r="H522">
        <v>3</v>
      </c>
      <c r="I522" s="3" t="s">
        <v>627</v>
      </c>
      <c r="J522" s="4">
        <v>13750000</v>
      </c>
      <c r="K522" s="4" t="s">
        <v>2199</v>
      </c>
      <c r="L522" s="4">
        <v>13750000</v>
      </c>
      <c r="M522" s="4">
        <f>L522+L523</f>
        <v>16250000</v>
      </c>
      <c r="N522" s="2">
        <v>13750000</v>
      </c>
      <c r="O522" s="4">
        <f>N522+N523</f>
        <v>16250000</v>
      </c>
    </row>
    <row r="523" spans="1:15" hidden="1" x14ac:dyDescent="0.25">
      <c r="A523" t="s">
        <v>108</v>
      </c>
      <c r="B523" t="s">
        <v>109</v>
      </c>
      <c r="C523" t="s">
        <v>2050</v>
      </c>
      <c r="D523" t="s">
        <v>13</v>
      </c>
      <c r="E523" t="s">
        <v>1232</v>
      </c>
      <c r="F523" t="s">
        <v>637</v>
      </c>
      <c r="G523">
        <v>1090475761</v>
      </c>
      <c r="H523">
        <v>3</v>
      </c>
      <c r="I523" t="s">
        <v>1233</v>
      </c>
      <c r="J523" s="2">
        <v>2500000</v>
      </c>
      <c r="K523" s="2"/>
      <c r="L523" s="2">
        <v>2500000</v>
      </c>
      <c r="M523" s="2"/>
      <c r="N523" s="2">
        <v>2500000</v>
      </c>
      <c r="O523" s="2"/>
    </row>
    <row r="524" spans="1:15" x14ac:dyDescent="0.25">
      <c r="A524" s="3" t="s">
        <v>561</v>
      </c>
      <c r="B524" t="s">
        <v>562</v>
      </c>
      <c r="C524" s="3" t="s">
        <v>638</v>
      </c>
      <c r="D524" t="s">
        <v>13</v>
      </c>
      <c r="E524" s="3" t="s">
        <v>639</v>
      </c>
      <c r="F524" s="3"/>
      <c r="H524">
        <v>8</v>
      </c>
      <c r="I524" s="3" t="s">
        <v>195</v>
      </c>
      <c r="J524" s="4">
        <v>9000000</v>
      </c>
      <c r="K524" s="4" t="s">
        <v>37</v>
      </c>
      <c r="L524" s="4">
        <v>9000000</v>
      </c>
      <c r="M524" s="4">
        <f>L524+L525+L526</f>
        <v>13500000</v>
      </c>
      <c r="N524" s="2">
        <v>9000000</v>
      </c>
      <c r="O524" s="4">
        <f>N524+N525+N526</f>
        <v>13500000</v>
      </c>
    </row>
    <row r="525" spans="1:15" hidden="1" x14ac:dyDescent="0.25">
      <c r="A525" t="s">
        <v>1434</v>
      </c>
      <c r="B525" t="s">
        <v>46</v>
      </c>
      <c r="C525" t="s">
        <v>2051</v>
      </c>
      <c r="D525" t="s">
        <v>13</v>
      </c>
      <c r="E525" t="s">
        <v>1440</v>
      </c>
      <c r="F525" t="s">
        <v>640</v>
      </c>
      <c r="G525">
        <v>1090400193</v>
      </c>
      <c r="H525">
        <v>8</v>
      </c>
      <c r="I525" t="s">
        <v>1149</v>
      </c>
      <c r="J525" s="2">
        <v>3000000</v>
      </c>
      <c r="K525" s="2"/>
      <c r="L525" s="2">
        <v>3000000</v>
      </c>
      <c r="M525" s="2"/>
      <c r="N525" s="2">
        <v>3000000</v>
      </c>
      <c r="O525" s="2"/>
    </row>
    <row r="526" spans="1:15" hidden="1" x14ac:dyDescent="0.25">
      <c r="A526" t="s">
        <v>45</v>
      </c>
      <c r="B526" t="s">
        <v>46</v>
      </c>
      <c r="C526" t="s">
        <v>1890</v>
      </c>
      <c r="D526" t="s">
        <v>13</v>
      </c>
      <c r="E526" t="s">
        <v>1315</v>
      </c>
      <c r="F526" t="s">
        <v>640</v>
      </c>
      <c r="G526">
        <v>1090400193</v>
      </c>
      <c r="H526">
        <v>8</v>
      </c>
      <c r="I526" t="s">
        <v>168</v>
      </c>
      <c r="J526" s="2">
        <v>1500000</v>
      </c>
      <c r="K526" s="2"/>
      <c r="L526" s="2">
        <v>1500000</v>
      </c>
      <c r="M526" s="2"/>
      <c r="N526" s="2">
        <v>1500000</v>
      </c>
      <c r="O526" s="2"/>
    </row>
    <row r="527" spans="1:15" x14ac:dyDescent="0.25">
      <c r="A527" s="3" t="s">
        <v>561</v>
      </c>
      <c r="B527" t="s">
        <v>562</v>
      </c>
      <c r="C527" s="3" t="s">
        <v>641</v>
      </c>
      <c r="D527" t="s">
        <v>13</v>
      </c>
      <c r="E527" s="3" t="s">
        <v>642</v>
      </c>
      <c r="F527" s="3"/>
      <c r="H527">
        <v>7</v>
      </c>
      <c r="I527" s="3" t="s">
        <v>195</v>
      </c>
      <c r="J527" s="4">
        <v>9600000</v>
      </c>
      <c r="K527" s="3" t="s">
        <v>195</v>
      </c>
      <c r="L527" s="4">
        <v>9600000</v>
      </c>
      <c r="M527" s="4">
        <f>L527</f>
        <v>9600000</v>
      </c>
      <c r="N527" s="2">
        <v>9600000</v>
      </c>
      <c r="O527" s="4">
        <f>N527</f>
        <v>9600000</v>
      </c>
    </row>
    <row r="528" spans="1:15" x14ac:dyDescent="0.25">
      <c r="A528" s="3" t="s">
        <v>118</v>
      </c>
      <c r="B528" t="s">
        <v>119</v>
      </c>
      <c r="C528" s="3" t="s">
        <v>643</v>
      </c>
      <c r="D528" t="s">
        <v>13</v>
      </c>
      <c r="E528" s="3" t="s">
        <v>644</v>
      </c>
      <c r="F528" s="3"/>
      <c r="H528">
        <v>8</v>
      </c>
      <c r="I528" s="3" t="s">
        <v>195</v>
      </c>
      <c r="J528" s="4">
        <v>15000000</v>
      </c>
      <c r="K528" s="3" t="s">
        <v>195</v>
      </c>
      <c r="L528" s="4">
        <v>15000000</v>
      </c>
      <c r="M528" s="4">
        <f>L528</f>
        <v>15000000</v>
      </c>
      <c r="N528" s="2">
        <v>15000000</v>
      </c>
      <c r="O528" s="4">
        <f>N528</f>
        <v>15000000</v>
      </c>
    </row>
    <row r="529" spans="1:15" x14ac:dyDescent="0.25">
      <c r="A529" s="3" t="s">
        <v>415</v>
      </c>
      <c r="B529" t="s">
        <v>416</v>
      </c>
      <c r="C529" s="3" t="s">
        <v>645</v>
      </c>
      <c r="D529" t="s">
        <v>13</v>
      </c>
      <c r="E529" s="3" t="s">
        <v>646</v>
      </c>
      <c r="F529" s="3"/>
      <c r="H529">
        <v>4</v>
      </c>
      <c r="I529" s="3" t="s">
        <v>648</v>
      </c>
      <c r="J529" s="4">
        <v>7700000</v>
      </c>
      <c r="K529" s="4" t="s">
        <v>2199</v>
      </c>
      <c r="L529" s="4">
        <v>7700000</v>
      </c>
      <c r="M529" s="4">
        <f>L529+L530</f>
        <v>9100000</v>
      </c>
      <c r="N529" s="2">
        <v>7700000</v>
      </c>
      <c r="O529" s="4">
        <f>N529+N530</f>
        <v>9100000</v>
      </c>
    </row>
    <row r="530" spans="1:15" hidden="1" x14ac:dyDescent="0.25">
      <c r="A530" t="s">
        <v>415</v>
      </c>
      <c r="B530" t="s">
        <v>416</v>
      </c>
      <c r="C530" t="s">
        <v>2150</v>
      </c>
      <c r="D530" t="s">
        <v>13</v>
      </c>
      <c r="E530" t="s">
        <v>1236</v>
      </c>
      <c r="F530" t="s">
        <v>647</v>
      </c>
      <c r="G530">
        <v>1127338802</v>
      </c>
      <c r="H530">
        <v>4</v>
      </c>
      <c r="I530" t="s">
        <v>168</v>
      </c>
      <c r="J530" s="2">
        <v>1400000</v>
      </c>
      <c r="K530" s="2"/>
      <c r="L530" s="2">
        <v>1400000</v>
      </c>
      <c r="M530" s="2"/>
      <c r="N530" s="2">
        <v>1400000</v>
      </c>
      <c r="O530" s="2"/>
    </row>
    <row r="531" spans="1:15" x14ac:dyDescent="0.25">
      <c r="A531" s="3" t="s">
        <v>196</v>
      </c>
      <c r="B531" t="s">
        <v>197</v>
      </c>
      <c r="C531" s="3" t="s">
        <v>2140</v>
      </c>
      <c r="D531" t="s">
        <v>13</v>
      </c>
      <c r="E531" s="3" t="s">
        <v>649</v>
      </c>
      <c r="F531" s="3"/>
      <c r="H531">
        <v>8</v>
      </c>
      <c r="I531" s="3" t="s">
        <v>195</v>
      </c>
      <c r="J531" s="4">
        <v>9000000</v>
      </c>
      <c r="K531" s="3" t="s">
        <v>195</v>
      </c>
      <c r="L531" s="4">
        <v>9000000</v>
      </c>
      <c r="M531" s="4">
        <f>L531</f>
        <v>9000000</v>
      </c>
      <c r="N531" s="2">
        <v>9000000</v>
      </c>
      <c r="O531" s="4">
        <f>N531</f>
        <v>9000000</v>
      </c>
    </row>
    <row r="532" spans="1:15" x14ac:dyDescent="0.25">
      <c r="A532" s="3" t="s">
        <v>196</v>
      </c>
      <c r="B532" t="s">
        <v>197</v>
      </c>
      <c r="C532" s="3" t="s">
        <v>650</v>
      </c>
      <c r="D532" t="s">
        <v>13</v>
      </c>
      <c r="E532" s="3" t="s">
        <v>480</v>
      </c>
      <c r="F532" s="3"/>
      <c r="H532">
        <v>1</v>
      </c>
      <c r="I532" s="3" t="s">
        <v>195</v>
      </c>
      <c r="J532" s="4">
        <v>9000000</v>
      </c>
      <c r="K532" s="3" t="s">
        <v>195</v>
      </c>
      <c r="L532" s="4">
        <v>9000000</v>
      </c>
      <c r="M532" s="4">
        <f>L532</f>
        <v>9000000</v>
      </c>
      <c r="N532" s="2">
        <v>9000000</v>
      </c>
      <c r="O532" s="4">
        <f>N532</f>
        <v>9000000</v>
      </c>
    </row>
    <row r="533" spans="1:15" x14ac:dyDescent="0.25">
      <c r="A533" s="3" t="s">
        <v>203</v>
      </c>
      <c r="B533" t="s">
        <v>204</v>
      </c>
      <c r="C533" s="3" t="s">
        <v>659</v>
      </c>
      <c r="D533" t="s">
        <v>13</v>
      </c>
      <c r="E533" s="3" t="s">
        <v>660</v>
      </c>
      <c r="F533" s="3"/>
      <c r="H533">
        <v>6</v>
      </c>
      <c r="I533" s="3" t="s">
        <v>627</v>
      </c>
      <c r="J533" s="4">
        <v>8250000</v>
      </c>
      <c r="K533" s="4" t="s">
        <v>2201</v>
      </c>
      <c r="L533" s="4">
        <v>8250000</v>
      </c>
      <c r="M533" s="4">
        <f>L533</f>
        <v>8250000</v>
      </c>
      <c r="N533" s="2">
        <v>7200000</v>
      </c>
      <c r="O533" s="4">
        <f>N533</f>
        <v>7200000</v>
      </c>
    </row>
    <row r="534" spans="1:15" hidden="1" x14ac:dyDescent="0.25">
      <c r="A534" t="s">
        <v>203</v>
      </c>
      <c r="B534" t="s">
        <v>204</v>
      </c>
      <c r="C534" t="s">
        <v>2005</v>
      </c>
      <c r="D534" t="s">
        <v>13</v>
      </c>
      <c r="E534" t="s">
        <v>1252</v>
      </c>
      <c r="F534" t="s">
        <v>1192</v>
      </c>
      <c r="G534">
        <v>52155635</v>
      </c>
      <c r="H534">
        <v>1</v>
      </c>
      <c r="I534" t="s">
        <v>168</v>
      </c>
      <c r="J534" s="2">
        <v>1500000</v>
      </c>
      <c r="K534" s="2"/>
      <c r="L534" s="2">
        <v>1500000</v>
      </c>
      <c r="M534" s="2"/>
      <c r="N534" s="2">
        <v>1500000</v>
      </c>
      <c r="O534" s="2"/>
    </row>
    <row r="535" spans="1:15" x14ac:dyDescent="0.25">
      <c r="A535" s="3" t="s">
        <v>203</v>
      </c>
      <c r="B535" t="s">
        <v>204</v>
      </c>
      <c r="C535" s="3" t="s">
        <v>2153</v>
      </c>
      <c r="D535" t="s">
        <v>13</v>
      </c>
      <c r="E535" s="3" t="s">
        <v>660</v>
      </c>
      <c r="F535" s="3"/>
      <c r="H535">
        <v>1</v>
      </c>
      <c r="I535" s="3" t="s">
        <v>1193</v>
      </c>
      <c r="J535" s="4">
        <v>8250000</v>
      </c>
      <c r="K535" s="4" t="s">
        <v>2200</v>
      </c>
      <c r="L535" s="4">
        <v>1050000</v>
      </c>
      <c r="M535" s="4">
        <f>L535+L534</f>
        <v>2550000</v>
      </c>
      <c r="N535" s="2">
        <v>1050000</v>
      </c>
      <c r="O535" s="4">
        <f>N535+N534</f>
        <v>2550000</v>
      </c>
    </row>
    <row r="536" spans="1:15" x14ac:dyDescent="0.25">
      <c r="A536" s="3" t="s">
        <v>281</v>
      </c>
      <c r="B536" t="s">
        <v>282</v>
      </c>
      <c r="C536" s="3" t="s">
        <v>661</v>
      </c>
      <c r="D536" t="s">
        <v>13</v>
      </c>
      <c r="E536" s="3" t="s">
        <v>662</v>
      </c>
      <c r="F536" s="3"/>
      <c r="H536">
        <v>9</v>
      </c>
      <c r="I536" s="3" t="s">
        <v>523</v>
      </c>
      <c r="J536" s="4">
        <v>8500000</v>
      </c>
      <c r="K536" s="4" t="s">
        <v>26</v>
      </c>
      <c r="L536" s="4">
        <v>8500000</v>
      </c>
      <c r="M536" s="4">
        <f>L536+L537+L538</f>
        <v>11900000</v>
      </c>
      <c r="N536" s="2">
        <v>8500000</v>
      </c>
      <c r="O536" s="4">
        <f>N536+N537+N538</f>
        <v>11900000</v>
      </c>
    </row>
    <row r="537" spans="1:15" hidden="1" x14ac:dyDescent="0.25">
      <c r="A537" t="s">
        <v>203</v>
      </c>
      <c r="B537" t="s">
        <v>204</v>
      </c>
      <c r="C537" t="s">
        <v>2006</v>
      </c>
      <c r="D537" t="s">
        <v>13</v>
      </c>
      <c r="E537" t="s">
        <v>1356</v>
      </c>
      <c r="F537" t="s">
        <v>663</v>
      </c>
      <c r="G537">
        <v>1090418559</v>
      </c>
      <c r="H537">
        <v>9</v>
      </c>
      <c r="I537" t="s">
        <v>168</v>
      </c>
      <c r="J537" s="2">
        <v>1700000</v>
      </c>
      <c r="K537" s="2"/>
      <c r="L537" s="2">
        <v>1700000</v>
      </c>
      <c r="M537" s="2"/>
      <c r="N537" s="2">
        <v>1700000</v>
      </c>
      <c r="O537" s="2"/>
    </row>
    <row r="538" spans="1:15" hidden="1" x14ac:dyDescent="0.25">
      <c r="A538" t="s">
        <v>281</v>
      </c>
      <c r="B538" t="s">
        <v>282</v>
      </c>
      <c r="C538" t="s">
        <v>1891</v>
      </c>
      <c r="D538" t="s">
        <v>13</v>
      </c>
      <c r="E538" t="s">
        <v>1204</v>
      </c>
      <c r="F538" t="s">
        <v>663</v>
      </c>
      <c r="G538">
        <v>1090418559</v>
      </c>
      <c r="H538">
        <v>9</v>
      </c>
      <c r="I538" t="s">
        <v>168</v>
      </c>
      <c r="J538" s="2">
        <v>1700000</v>
      </c>
      <c r="K538" s="2"/>
      <c r="L538" s="2">
        <v>1700000</v>
      </c>
      <c r="M538" s="2"/>
      <c r="N538" s="2">
        <v>1700000</v>
      </c>
      <c r="O538" s="2"/>
    </row>
    <row r="539" spans="1:15" x14ac:dyDescent="0.25">
      <c r="A539" s="3" t="s">
        <v>186</v>
      </c>
      <c r="B539" t="s">
        <v>187</v>
      </c>
      <c r="C539" s="3" t="s">
        <v>664</v>
      </c>
      <c r="D539" t="s">
        <v>13</v>
      </c>
      <c r="E539" s="3" t="s">
        <v>665</v>
      </c>
      <c r="F539" s="3"/>
      <c r="H539">
        <v>7</v>
      </c>
      <c r="I539" s="3" t="s">
        <v>523</v>
      </c>
      <c r="J539" s="4">
        <v>12500000</v>
      </c>
      <c r="K539" s="4" t="s">
        <v>2198</v>
      </c>
      <c r="L539" s="4">
        <v>12500000</v>
      </c>
      <c r="M539" s="4">
        <f>L539+L540+L541</f>
        <v>18750000</v>
      </c>
      <c r="N539" s="2">
        <v>12500000</v>
      </c>
      <c r="O539" s="4">
        <f>N539+N540+N541</f>
        <v>18750000</v>
      </c>
    </row>
    <row r="540" spans="1:15" hidden="1" x14ac:dyDescent="0.25">
      <c r="A540" t="s">
        <v>186</v>
      </c>
      <c r="B540" t="s">
        <v>187</v>
      </c>
      <c r="C540" t="s">
        <v>2007</v>
      </c>
      <c r="D540" t="s">
        <v>13</v>
      </c>
      <c r="E540" t="s">
        <v>1203</v>
      </c>
      <c r="F540" t="s">
        <v>666</v>
      </c>
      <c r="G540">
        <v>1090455536</v>
      </c>
      <c r="H540">
        <v>7</v>
      </c>
      <c r="I540" t="s">
        <v>1357</v>
      </c>
      <c r="J540" s="2">
        <v>3750000</v>
      </c>
      <c r="K540" s="2"/>
      <c r="L540" s="2">
        <v>3750000</v>
      </c>
      <c r="M540" s="2"/>
      <c r="N540" s="2">
        <v>3750000</v>
      </c>
      <c r="O540" s="2"/>
    </row>
    <row r="541" spans="1:15" hidden="1" x14ac:dyDescent="0.25">
      <c r="A541" t="s">
        <v>186</v>
      </c>
      <c r="B541" t="s">
        <v>187</v>
      </c>
      <c r="C541" t="s">
        <v>1892</v>
      </c>
      <c r="D541" t="s">
        <v>13</v>
      </c>
      <c r="E541" t="s">
        <v>1203</v>
      </c>
      <c r="F541" t="s">
        <v>666</v>
      </c>
      <c r="G541">
        <v>1090455536</v>
      </c>
      <c r="H541">
        <v>7</v>
      </c>
      <c r="I541" t="s">
        <v>168</v>
      </c>
      <c r="J541" s="2">
        <v>2500000</v>
      </c>
      <c r="K541" s="2"/>
      <c r="L541" s="2">
        <v>2500000</v>
      </c>
      <c r="M541" s="2"/>
      <c r="N541" s="2">
        <v>2500000</v>
      </c>
      <c r="O541" s="2"/>
    </row>
    <row r="542" spans="1:15" x14ac:dyDescent="0.25">
      <c r="A542" s="3" t="s">
        <v>561</v>
      </c>
      <c r="B542" t="s">
        <v>562</v>
      </c>
      <c r="C542" s="3" t="s">
        <v>667</v>
      </c>
      <c r="D542" t="s">
        <v>13</v>
      </c>
      <c r="E542" s="3" t="s">
        <v>668</v>
      </c>
      <c r="F542" s="3"/>
      <c r="H542">
        <v>5</v>
      </c>
      <c r="I542" s="3" t="s">
        <v>670</v>
      </c>
      <c r="J542" s="4">
        <v>10000000</v>
      </c>
      <c r="K542" s="4" t="s">
        <v>2198</v>
      </c>
      <c r="L542" s="4">
        <v>10000000</v>
      </c>
      <c r="M542" s="4">
        <f>L542+L543+L544+L545</f>
        <v>15000000</v>
      </c>
      <c r="N542" s="2">
        <v>10000000</v>
      </c>
      <c r="O542" s="4">
        <f>N542+N543+N544+N545</f>
        <v>15000000</v>
      </c>
    </row>
    <row r="543" spans="1:15" hidden="1" x14ac:dyDescent="0.25">
      <c r="A543" t="s">
        <v>1097</v>
      </c>
      <c r="B543" t="s">
        <v>101</v>
      </c>
      <c r="C543" t="s">
        <v>2008</v>
      </c>
      <c r="D543" t="s">
        <v>13</v>
      </c>
      <c r="E543" t="s">
        <v>1358</v>
      </c>
      <c r="F543" t="s">
        <v>669</v>
      </c>
      <c r="G543">
        <v>13503378</v>
      </c>
      <c r="H543">
        <v>5</v>
      </c>
      <c r="I543" t="s">
        <v>168</v>
      </c>
      <c r="J543" s="2">
        <v>2000000</v>
      </c>
      <c r="K543" s="2"/>
      <c r="L543" s="2">
        <v>2000000</v>
      </c>
      <c r="M543" s="2"/>
      <c r="N543" s="2">
        <v>2000000</v>
      </c>
      <c r="O543" s="2"/>
    </row>
    <row r="544" spans="1:15" hidden="1" x14ac:dyDescent="0.25">
      <c r="A544" t="s">
        <v>1434</v>
      </c>
      <c r="B544" t="s">
        <v>46</v>
      </c>
      <c r="C544" t="s">
        <v>2008</v>
      </c>
      <c r="D544" t="s">
        <v>13</v>
      </c>
      <c r="E544" t="s">
        <v>1447</v>
      </c>
      <c r="F544" t="s">
        <v>669</v>
      </c>
      <c r="G544">
        <v>13503378</v>
      </c>
      <c r="H544">
        <v>5</v>
      </c>
      <c r="I544" t="s">
        <v>146</v>
      </c>
      <c r="J544" s="2">
        <v>1000000</v>
      </c>
      <c r="K544" s="2"/>
      <c r="L544" s="2">
        <v>1000000</v>
      </c>
      <c r="M544" s="2"/>
      <c r="N544" s="2">
        <v>1000000</v>
      </c>
      <c r="O544" s="2"/>
    </row>
    <row r="545" spans="1:15" hidden="1" x14ac:dyDescent="0.25">
      <c r="A545" t="s">
        <v>45</v>
      </c>
      <c r="B545" t="s">
        <v>46</v>
      </c>
      <c r="C545" t="s">
        <v>1893</v>
      </c>
      <c r="D545" t="s">
        <v>13</v>
      </c>
      <c r="E545" t="s">
        <v>1202</v>
      </c>
      <c r="F545" t="s">
        <v>669</v>
      </c>
      <c r="G545">
        <v>13503378</v>
      </c>
      <c r="H545">
        <v>5</v>
      </c>
      <c r="I545" t="s">
        <v>168</v>
      </c>
      <c r="J545" s="2">
        <v>2000000</v>
      </c>
      <c r="K545" s="2"/>
      <c r="L545" s="2">
        <v>2000000</v>
      </c>
      <c r="M545" s="2"/>
      <c r="N545" s="2">
        <v>2000000</v>
      </c>
      <c r="O545" s="2"/>
    </row>
    <row r="546" spans="1:15" x14ac:dyDescent="0.25">
      <c r="A546" s="3" t="s">
        <v>196</v>
      </c>
      <c r="B546" t="s">
        <v>197</v>
      </c>
      <c r="C546" s="3" t="s">
        <v>671</v>
      </c>
      <c r="D546" t="s">
        <v>13</v>
      </c>
      <c r="E546" s="3" t="s">
        <v>672</v>
      </c>
      <c r="F546" s="3"/>
      <c r="H546">
        <v>0</v>
      </c>
      <c r="I546" s="3" t="s">
        <v>96</v>
      </c>
      <c r="J546" s="4">
        <v>6000000</v>
      </c>
      <c r="K546" s="4" t="s">
        <v>96</v>
      </c>
      <c r="L546" s="4">
        <v>6000000</v>
      </c>
      <c r="M546" s="4">
        <f>L546</f>
        <v>6000000</v>
      </c>
      <c r="N546" s="2">
        <v>6000000</v>
      </c>
      <c r="O546" s="4">
        <f>N546</f>
        <v>6000000</v>
      </c>
    </row>
    <row r="547" spans="1:15" x14ac:dyDescent="0.25">
      <c r="A547" s="3" t="s">
        <v>108</v>
      </c>
      <c r="B547" t="s">
        <v>109</v>
      </c>
      <c r="C547" s="3" t="s">
        <v>673</v>
      </c>
      <c r="D547" t="s">
        <v>13</v>
      </c>
      <c r="E547" s="3" t="s">
        <v>674</v>
      </c>
      <c r="F547" s="3"/>
      <c r="H547">
        <v>6</v>
      </c>
      <c r="I547" s="3" t="s">
        <v>523</v>
      </c>
      <c r="J547" s="4">
        <v>10000000</v>
      </c>
      <c r="K547" s="4" t="s">
        <v>26</v>
      </c>
      <c r="L547" s="4">
        <v>10000000</v>
      </c>
      <c r="M547" s="4">
        <f>L547+L548+L549</f>
        <v>14000000</v>
      </c>
      <c r="N547" s="2">
        <v>10000000</v>
      </c>
      <c r="O547" s="4">
        <f>N547+N548+N549</f>
        <v>14000000</v>
      </c>
    </row>
    <row r="548" spans="1:15" hidden="1" x14ac:dyDescent="0.25">
      <c r="A548" t="s">
        <v>108</v>
      </c>
      <c r="B548" t="s">
        <v>109</v>
      </c>
      <c r="C548" t="s">
        <v>2162</v>
      </c>
      <c r="D548" t="s">
        <v>13</v>
      </c>
      <c r="E548" t="s">
        <v>1221</v>
      </c>
      <c r="F548" t="s">
        <v>675</v>
      </c>
      <c r="G548">
        <v>37259993</v>
      </c>
      <c r="H548">
        <v>6</v>
      </c>
      <c r="I548" t="s">
        <v>168</v>
      </c>
      <c r="J548" s="2">
        <v>2000000</v>
      </c>
      <c r="K548" s="2"/>
      <c r="L548" s="2">
        <v>2000000</v>
      </c>
      <c r="M548" s="2"/>
      <c r="N548" s="2">
        <v>2000000</v>
      </c>
      <c r="O548" s="2"/>
    </row>
    <row r="549" spans="1:15" hidden="1" x14ac:dyDescent="0.25">
      <c r="A549" t="s">
        <v>108</v>
      </c>
      <c r="B549" t="s">
        <v>109</v>
      </c>
      <c r="C549" t="s">
        <v>1894</v>
      </c>
      <c r="D549" t="s">
        <v>13</v>
      </c>
      <c r="E549" t="s">
        <v>1383</v>
      </c>
      <c r="F549" t="s">
        <v>675</v>
      </c>
      <c r="G549">
        <v>37259993</v>
      </c>
      <c r="H549">
        <v>6</v>
      </c>
      <c r="I549" t="s">
        <v>168</v>
      </c>
      <c r="J549" s="2">
        <v>2000000</v>
      </c>
      <c r="K549" s="2"/>
      <c r="L549" s="2">
        <v>2000000</v>
      </c>
      <c r="M549" s="2"/>
      <c r="N549" s="2">
        <v>2000000</v>
      </c>
      <c r="O549" s="2"/>
    </row>
    <row r="550" spans="1:15" x14ac:dyDescent="0.25">
      <c r="A550" s="3" t="s">
        <v>561</v>
      </c>
      <c r="B550" t="s">
        <v>562</v>
      </c>
      <c r="C550" s="3" t="s">
        <v>676</v>
      </c>
      <c r="D550" t="s">
        <v>13</v>
      </c>
      <c r="E550" s="3" t="s">
        <v>307</v>
      </c>
      <c r="F550" s="3"/>
      <c r="H550">
        <v>4</v>
      </c>
      <c r="I550" s="3" t="s">
        <v>523</v>
      </c>
      <c r="J550" s="4">
        <v>7500000</v>
      </c>
      <c r="K550" s="4" t="s">
        <v>523</v>
      </c>
      <c r="L550" s="4">
        <v>7500000</v>
      </c>
      <c r="M550" s="4">
        <f>L550</f>
        <v>7500000</v>
      </c>
      <c r="N550" s="2">
        <v>6000000</v>
      </c>
      <c r="O550" s="4">
        <f>N550</f>
        <v>6000000</v>
      </c>
    </row>
    <row r="551" spans="1:15" x14ac:dyDescent="0.25">
      <c r="A551" s="3" t="s">
        <v>196</v>
      </c>
      <c r="B551" t="s">
        <v>197</v>
      </c>
      <c r="C551" s="3" t="s">
        <v>677</v>
      </c>
      <c r="D551" t="s">
        <v>13</v>
      </c>
      <c r="E551" s="3" t="s">
        <v>678</v>
      </c>
      <c r="F551" s="3"/>
      <c r="H551">
        <v>1</v>
      </c>
      <c r="I551" s="3" t="s">
        <v>195</v>
      </c>
      <c r="J551" s="4">
        <v>9000000</v>
      </c>
      <c r="K551" s="4" t="s">
        <v>26</v>
      </c>
      <c r="L551" s="4">
        <v>9000000</v>
      </c>
      <c r="M551" s="4">
        <f>L551+L552</f>
        <v>10500000</v>
      </c>
      <c r="N551" s="2">
        <v>9000000</v>
      </c>
      <c r="O551" s="4">
        <f>N551+N552</f>
        <v>10500000</v>
      </c>
    </row>
    <row r="552" spans="1:15" hidden="1" x14ac:dyDescent="0.25">
      <c r="A552" t="s">
        <v>196</v>
      </c>
      <c r="B552" t="s">
        <v>197</v>
      </c>
      <c r="C552" t="s">
        <v>1895</v>
      </c>
      <c r="D552" t="s">
        <v>13</v>
      </c>
      <c r="E552" t="s">
        <v>1384</v>
      </c>
      <c r="F552" t="s">
        <v>679</v>
      </c>
      <c r="G552">
        <v>37275773</v>
      </c>
      <c r="H552">
        <v>1</v>
      </c>
      <c r="I552" t="s">
        <v>168</v>
      </c>
      <c r="J552" s="2">
        <v>1500000</v>
      </c>
      <c r="K552" s="2"/>
      <c r="L552" s="2">
        <v>1500000</v>
      </c>
      <c r="M552" s="2"/>
      <c r="N552" s="2">
        <v>1500000</v>
      </c>
      <c r="O552" s="2"/>
    </row>
    <row r="553" spans="1:15" x14ac:dyDescent="0.25">
      <c r="A553" s="3" t="s">
        <v>196</v>
      </c>
      <c r="B553" t="s">
        <v>197</v>
      </c>
      <c r="C553" s="3" t="s">
        <v>680</v>
      </c>
      <c r="D553" t="s">
        <v>13</v>
      </c>
      <c r="E553" s="3" t="s">
        <v>681</v>
      </c>
      <c r="F553" s="3"/>
      <c r="H553">
        <v>0</v>
      </c>
      <c r="I553" s="3" t="s">
        <v>523</v>
      </c>
      <c r="J553" s="4">
        <v>7500000</v>
      </c>
      <c r="K553" s="4" t="s">
        <v>26</v>
      </c>
      <c r="L553" s="4">
        <v>7500000</v>
      </c>
      <c r="M553" s="4">
        <f>L553+L554+L555</f>
        <v>10500000</v>
      </c>
      <c r="N553" s="2">
        <v>7500000</v>
      </c>
      <c r="O553" s="4">
        <f>N553+N554+N555</f>
        <v>10500000</v>
      </c>
    </row>
    <row r="554" spans="1:15" hidden="1" x14ac:dyDescent="0.25">
      <c r="A554" t="s">
        <v>196</v>
      </c>
      <c r="B554" t="s">
        <v>197</v>
      </c>
      <c r="C554" t="s">
        <v>2009</v>
      </c>
      <c r="D554" t="s">
        <v>13</v>
      </c>
      <c r="E554" t="s">
        <v>1220</v>
      </c>
      <c r="F554" t="s">
        <v>682</v>
      </c>
      <c r="G554">
        <v>60397222</v>
      </c>
      <c r="H554">
        <v>0</v>
      </c>
      <c r="I554" t="s">
        <v>168</v>
      </c>
      <c r="J554" s="2">
        <v>1500000</v>
      </c>
      <c r="K554" s="2"/>
      <c r="L554" s="2">
        <v>1500000</v>
      </c>
      <c r="M554" s="2"/>
      <c r="N554" s="2">
        <v>1500000</v>
      </c>
      <c r="O554" s="2"/>
    </row>
    <row r="555" spans="1:15" hidden="1" x14ac:dyDescent="0.25">
      <c r="A555" t="s">
        <v>196</v>
      </c>
      <c r="B555" t="s">
        <v>197</v>
      </c>
      <c r="C555" t="s">
        <v>2009</v>
      </c>
      <c r="D555" t="s">
        <v>13</v>
      </c>
      <c r="E555" t="s">
        <v>1392</v>
      </c>
      <c r="F555" t="s">
        <v>682</v>
      </c>
      <c r="G555">
        <v>60397222</v>
      </c>
      <c r="H555">
        <v>0</v>
      </c>
      <c r="I555" t="s">
        <v>168</v>
      </c>
      <c r="J555" s="2">
        <v>1500000</v>
      </c>
      <c r="K555" s="2"/>
      <c r="L555" s="2">
        <v>1500000</v>
      </c>
      <c r="M555" s="2"/>
      <c r="N555" s="2">
        <v>1500000</v>
      </c>
      <c r="O555" s="2"/>
    </row>
    <row r="556" spans="1:15" x14ac:dyDescent="0.25">
      <c r="A556" s="3" t="s">
        <v>108</v>
      </c>
      <c r="B556" t="s">
        <v>109</v>
      </c>
      <c r="C556" s="3" t="s">
        <v>683</v>
      </c>
      <c r="D556" t="s">
        <v>13</v>
      </c>
      <c r="E556" s="3" t="s">
        <v>684</v>
      </c>
      <c r="F556" s="3"/>
      <c r="H556">
        <v>1</v>
      </c>
      <c r="I556" s="3" t="s">
        <v>523</v>
      </c>
      <c r="J556" s="4">
        <v>9000000</v>
      </c>
      <c r="K556" s="4" t="s">
        <v>195</v>
      </c>
      <c r="L556" s="4">
        <v>9000000</v>
      </c>
      <c r="M556" s="4">
        <f>L556+L557</f>
        <v>10800000</v>
      </c>
      <c r="N556" s="2">
        <v>9000000</v>
      </c>
      <c r="O556" s="4">
        <f>N556+N557</f>
        <v>10800000</v>
      </c>
    </row>
    <row r="557" spans="1:15" hidden="1" x14ac:dyDescent="0.25">
      <c r="A557" t="s">
        <v>108</v>
      </c>
      <c r="B557" t="s">
        <v>109</v>
      </c>
      <c r="C557" t="s">
        <v>2147</v>
      </c>
      <c r="D557" t="s">
        <v>13</v>
      </c>
      <c r="E557" t="s">
        <v>1219</v>
      </c>
      <c r="F557" t="s">
        <v>685</v>
      </c>
      <c r="G557">
        <v>1090229459</v>
      </c>
      <c r="H557">
        <v>1</v>
      </c>
      <c r="I557" t="s">
        <v>168</v>
      </c>
      <c r="J557" s="2">
        <v>1800000</v>
      </c>
      <c r="K557" s="2"/>
      <c r="L557" s="2">
        <v>1800000</v>
      </c>
      <c r="M557" s="2"/>
      <c r="N557" s="2">
        <v>1800000</v>
      </c>
      <c r="O557" s="2"/>
    </row>
    <row r="558" spans="1:15" x14ac:dyDescent="0.25">
      <c r="A558" s="3" t="s">
        <v>561</v>
      </c>
      <c r="B558" t="s">
        <v>562</v>
      </c>
      <c r="C558" s="3" t="s">
        <v>686</v>
      </c>
      <c r="D558" t="s">
        <v>13</v>
      </c>
      <c r="E558" s="3" t="s">
        <v>687</v>
      </c>
      <c r="F558" s="3"/>
      <c r="H558">
        <v>2</v>
      </c>
      <c r="I558" s="3" t="s">
        <v>523</v>
      </c>
      <c r="J558" s="4">
        <v>11500000</v>
      </c>
      <c r="K558" s="4" t="s">
        <v>523</v>
      </c>
      <c r="L558" s="4">
        <v>11500000</v>
      </c>
      <c r="M558" s="4">
        <f>L558</f>
        <v>11500000</v>
      </c>
      <c r="N558" s="2">
        <v>11500000</v>
      </c>
      <c r="O558" s="4">
        <f>N558</f>
        <v>11500000</v>
      </c>
    </row>
    <row r="559" spans="1:15" x14ac:dyDescent="0.25">
      <c r="A559" s="3" t="s">
        <v>571</v>
      </c>
      <c r="B559" t="s">
        <v>572</v>
      </c>
      <c r="C559" s="3" t="s">
        <v>698</v>
      </c>
      <c r="D559" t="s">
        <v>13</v>
      </c>
      <c r="E559" s="3" t="s">
        <v>699</v>
      </c>
      <c r="F559" s="3"/>
      <c r="H559">
        <v>1</v>
      </c>
      <c r="I559" s="3" t="s">
        <v>146</v>
      </c>
      <c r="J559" s="4">
        <v>3276189</v>
      </c>
      <c r="K559" s="4" t="s">
        <v>146</v>
      </c>
      <c r="L559" s="4">
        <v>3276189</v>
      </c>
      <c r="M559" s="4">
        <f>L559</f>
        <v>3276189</v>
      </c>
      <c r="N559" s="2">
        <v>3276189</v>
      </c>
      <c r="O559" s="4">
        <f>N559</f>
        <v>3276189</v>
      </c>
    </row>
    <row r="560" spans="1:15" x14ac:dyDescent="0.25">
      <c r="A560" s="3" t="s">
        <v>561</v>
      </c>
      <c r="B560" t="s">
        <v>562</v>
      </c>
      <c r="C560" s="3" t="s">
        <v>705</v>
      </c>
      <c r="D560" t="s">
        <v>13</v>
      </c>
      <c r="E560" s="3" t="s">
        <v>706</v>
      </c>
      <c r="F560" s="3"/>
      <c r="H560">
        <v>9</v>
      </c>
      <c r="I560" s="3" t="s">
        <v>96</v>
      </c>
      <c r="J560" s="4">
        <v>8800000</v>
      </c>
      <c r="K560" s="4" t="s">
        <v>523</v>
      </c>
      <c r="L560" s="4">
        <v>8800000</v>
      </c>
      <c r="M560" s="4">
        <f>L560+L561</f>
        <v>11000000</v>
      </c>
      <c r="N560" s="2">
        <v>8800000</v>
      </c>
      <c r="O560" s="4">
        <f>N560+N561</f>
        <v>11000000</v>
      </c>
    </row>
    <row r="561" spans="1:15" hidden="1" x14ac:dyDescent="0.25">
      <c r="A561" t="s">
        <v>45</v>
      </c>
      <c r="B561" t="s">
        <v>46</v>
      </c>
      <c r="C561" t="s">
        <v>1896</v>
      </c>
      <c r="D561" t="s">
        <v>13</v>
      </c>
      <c r="E561" t="s">
        <v>1154</v>
      </c>
      <c r="F561" t="s">
        <v>707</v>
      </c>
      <c r="G561">
        <v>1090458812</v>
      </c>
      <c r="H561">
        <v>9</v>
      </c>
      <c r="I561" t="s">
        <v>168</v>
      </c>
      <c r="J561" s="2">
        <v>2200000</v>
      </c>
      <c r="K561" s="2"/>
      <c r="L561" s="2">
        <v>2200000</v>
      </c>
      <c r="M561" s="2"/>
      <c r="N561" s="2">
        <v>2200000</v>
      </c>
      <c r="O561" s="2"/>
    </row>
    <row r="562" spans="1:15" x14ac:dyDescent="0.25">
      <c r="A562" s="3" t="s">
        <v>712</v>
      </c>
      <c r="B562" t="s">
        <v>713</v>
      </c>
      <c r="C562" s="3" t="s">
        <v>714</v>
      </c>
      <c r="D562" t="s">
        <v>13</v>
      </c>
      <c r="E562" s="3" t="s">
        <v>514</v>
      </c>
      <c r="F562" s="3"/>
      <c r="H562">
        <v>0</v>
      </c>
      <c r="I562" s="3" t="s">
        <v>523</v>
      </c>
      <c r="J562" s="4">
        <v>7500000</v>
      </c>
      <c r="K562" s="4" t="s">
        <v>195</v>
      </c>
      <c r="L562" s="4">
        <v>7500000</v>
      </c>
      <c r="M562" s="4">
        <f>L562+L563</f>
        <v>9000000</v>
      </c>
      <c r="N562" s="2">
        <v>7500000</v>
      </c>
      <c r="O562" s="4">
        <f>N562+N563</f>
        <v>9000000</v>
      </c>
    </row>
    <row r="563" spans="1:15" hidden="1" x14ac:dyDescent="0.25">
      <c r="A563" t="s">
        <v>712</v>
      </c>
      <c r="B563" t="s">
        <v>713</v>
      </c>
      <c r="C563" t="s">
        <v>2052</v>
      </c>
      <c r="D563" t="s">
        <v>13</v>
      </c>
      <c r="E563" t="s">
        <v>1237</v>
      </c>
      <c r="F563" t="s">
        <v>715</v>
      </c>
      <c r="G563">
        <v>1090499366</v>
      </c>
      <c r="H563">
        <v>0</v>
      </c>
      <c r="I563" t="s">
        <v>168</v>
      </c>
      <c r="J563" s="2">
        <v>1500000</v>
      </c>
      <c r="K563" s="2"/>
      <c r="L563" s="2">
        <v>1500000</v>
      </c>
      <c r="M563" s="2"/>
      <c r="N563" s="2">
        <v>1500000</v>
      </c>
      <c r="O563" s="2"/>
    </row>
    <row r="564" spans="1:15" x14ac:dyDescent="0.25">
      <c r="A564" s="3" t="s">
        <v>712</v>
      </c>
      <c r="B564" t="s">
        <v>713</v>
      </c>
      <c r="C564" s="3" t="s">
        <v>716</v>
      </c>
      <c r="D564" t="s">
        <v>13</v>
      </c>
      <c r="E564" s="3" t="s">
        <v>514</v>
      </c>
      <c r="F564" s="3"/>
      <c r="H564">
        <v>1</v>
      </c>
      <c r="I564" s="3" t="s">
        <v>523</v>
      </c>
      <c r="J564" s="4">
        <v>7500000</v>
      </c>
      <c r="K564" s="4" t="s">
        <v>195</v>
      </c>
      <c r="L564" s="4">
        <v>7500000</v>
      </c>
      <c r="M564" s="4">
        <f>L564+L565</f>
        <v>9000000</v>
      </c>
      <c r="N564" s="2">
        <v>7500000</v>
      </c>
      <c r="O564" s="4">
        <f>N564+N565</f>
        <v>9000000</v>
      </c>
    </row>
    <row r="565" spans="1:15" hidden="1" x14ac:dyDescent="0.25">
      <c r="A565" t="s">
        <v>712</v>
      </c>
      <c r="B565" t="s">
        <v>713</v>
      </c>
      <c r="C565" t="s">
        <v>1897</v>
      </c>
      <c r="D565" t="s">
        <v>13</v>
      </c>
      <c r="E565" t="s">
        <v>1238</v>
      </c>
      <c r="F565" t="s">
        <v>717</v>
      </c>
      <c r="G565">
        <v>88228004</v>
      </c>
      <c r="H565">
        <v>1</v>
      </c>
      <c r="I565" t="s">
        <v>168</v>
      </c>
      <c r="J565" s="2">
        <v>1500000</v>
      </c>
      <c r="K565" s="2"/>
      <c r="L565" s="2">
        <v>1500000</v>
      </c>
      <c r="M565" s="2"/>
      <c r="N565" s="2">
        <v>1500000</v>
      </c>
      <c r="O565" s="2"/>
    </row>
    <row r="566" spans="1:15" x14ac:dyDescent="0.25">
      <c r="A566" s="3" t="s">
        <v>181</v>
      </c>
      <c r="B566" t="s">
        <v>182</v>
      </c>
      <c r="C566" s="3" t="s">
        <v>718</v>
      </c>
      <c r="D566" t="s">
        <v>13</v>
      </c>
      <c r="E566" s="3" t="s">
        <v>396</v>
      </c>
      <c r="F566" s="3"/>
      <c r="H566">
        <v>3</v>
      </c>
      <c r="I566" s="3" t="s">
        <v>523</v>
      </c>
      <c r="J566" s="4">
        <v>7500000</v>
      </c>
      <c r="K566" s="3" t="s">
        <v>523</v>
      </c>
      <c r="L566" s="4">
        <v>7500000</v>
      </c>
      <c r="M566" s="4">
        <f>L566</f>
        <v>7500000</v>
      </c>
      <c r="N566" s="2">
        <v>7500000</v>
      </c>
      <c r="O566" s="4">
        <f>N566</f>
        <v>7500000</v>
      </c>
    </row>
    <row r="567" spans="1:15" x14ac:dyDescent="0.25">
      <c r="A567" s="3" t="s">
        <v>181</v>
      </c>
      <c r="B567" t="s">
        <v>182</v>
      </c>
      <c r="C567" s="3" t="s">
        <v>719</v>
      </c>
      <c r="D567" t="s">
        <v>13</v>
      </c>
      <c r="E567" s="3" t="s">
        <v>321</v>
      </c>
      <c r="F567" s="3"/>
      <c r="H567">
        <v>0</v>
      </c>
      <c r="I567" s="3" t="s">
        <v>523</v>
      </c>
      <c r="J567" s="4">
        <v>7500000</v>
      </c>
      <c r="K567" s="3" t="s">
        <v>523</v>
      </c>
      <c r="L567" s="4">
        <v>7500000</v>
      </c>
      <c r="M567" s="4">
        <f>L567</f>
        <v>7500000</v>
      </c>
      <c r="N567" s="2">
        <v>7500000</v>
      </c>
      <c r="O567" s="4">
        <f>N567</f>
        <v>7500000</v>
      </c>
    </row>
    <row r="568" spans="1:15" x14ac:dyDescent="0.25">
      <c r="A568" s="3" t="s">
        <v>181</v>
      </c>
      <c r="B568" t="s">
        <v>182</v>
      </c>
      <c r="C568" s="3" t="s">
        <v>720</v>
      </c>
      <c r="D568" t="s">
        <v>13</v>
      </c>
      <c r="E568" s="3" t="s">
        <v>721</v>
      </c>
      <c r="F568" s="3"/>
      <c r="H568">
        <v>0</v>
      </c>
      <c r="I568" s="3" t="s">
        <v>523</v>
      </c>
      <c r="J568" s="4">
        <v>7500000</v>
      </c>
      <c r="K568" s="3" t="s">
        <v>523</v>
      </c>
      <c r="L568" s="4">
        <v>7500000</v>
      </c>
      <c r="M568" s="4">
        <f>L568</f>
        <v>7500000</v>
      </c>
      <c r="N568" s="2">
        <v>7500000</v>
      </c>
      <c r="O568" s="4">
        <f>N568</f>
        <v>7500000</v>
      </c>
    </row>
    <row r="569" spans="1:15" x14ac:dyDescent="0.25">
      <c r="A569" s="3" t="s">
        <v>415</v>
      </c>
      <c r="B569" t="s">
        <v>416</v>
      </c>
      <c r="C569" s="3" t="s">
        <v>724</v>
      </c>
      <c r="D569" t="s">
        <v>13</v>
      </c>
      <c r="E569" s="3" t="s">
        <v>725</v>
      </c>
      <c r="F569" s="3"/>
      <c r="H569">
        <v>7</v>
      </c>
      <c r="I569" s="3" t="s">
        <v>96</v>
      </c>
      <c r="J569" s="4">
        <v>6000000</v>
      </c>
      <c r="K569" s="4" t="s">
        <v>195</v>
      </c>
      <c r="L569" s="4">
        <v>6000000</v>
      </c>
      <c r="M569" s="4">
        <f>L569+L570+L571</f>
        <v>9000000</v>
      </c>
      <c r="N569" s="2">
        <v>6000000</v>
      </c>
      <c r="O569" s="4">
        <f>N569+N570+N571</f>
        <v>9000000</v>
      </c>
    </row>
    <row r="570" spans="1:15" hidden="1" x14ac:dyDescent="0.25">
      <c r="A570" t="s">
        <v>415</v>
      </c>
      <c r="B570" t="s">
        <v>416</v>
      </c>
      <c r="C570" t="s">
        <v>2010</v>
      </c>
      <c r="D570" t="s">
        <v>13</v>
      </c>
      <c r="E570" t="s">
        <v>1162</v>
      </c>
      <c r="F570" t="s">
        <v>726</v>
      </c>
      <c r="G570">
        <v>88273295</v>
      </c>
      <c r="H570">
        <v>7</v>
      </c>
      <c r="I570" t="s">
        <v>168</v>
      </c>
      <c r="J570" s="2">
        <v>1500000</v>
      </c>
      <c r="K570" s="2"/>
      <c r="L570" s="2">
        <v>1500000</v>
      </c>
      <c r="M570" s="2"/>
      <c r="N570" s="2">
        <v>1500000</v>
      </c>
      <c r="O570" s="2"/>
    </row>
    <row r="571" spans="1:15" hidden="1" x14ac:dyDescent="0.25">
      <c r="A571" t="s">
        <v>415</v>
      </c>
      <c r="B571" t="s">
        <v>416</v>
      </c>
      <c r="C571" t="s">
        <v>1898</v>
      </c>
      <c r="D571" t="s">
        <v>13</v>
      </c>
      <c r="E571" t="s">
        <v>1240</v>
      </c>
      <c r="F571" t="s">
        <v>726</v>
      </c>
      <c r="G571">
        <v>88273295</v>
      </c>
      <c r="H571">
        <v>7</v>
      </c>
      <c r="I571" t="s">
        <v>168</v>
      </c>
      <c r="J571" s="2">
        <v>1500000</v>
      </c>
      <c r="K571" s="2"/>
      <c r="L571" s="2">
        <v>1500000</v>
      </c>
      <c r="M571" s="2"/>
      <c r="N571" s="2">
        <v>1500000</v>
      </c>
      <c r="O571" s="2"/>
    </row>
    <row r="572" spans="1:15" x14ac:dyDescent="0.25">
      <c r="A572" s="3" t="s">
        <v>415</v>
      </c>
      <c r="B572" t="s">
        <v>416</v>
      </c>
      <c r="C572" s="3" t="s">
        <v>727</v>
      </c>
      <c r="D572" t="s">
        <v>13</v>
      </c>
      <c r="E572" s="3" t="s">
        <v>728</v>
      </c>
      <c r="F572" s="3"/>
      <c r="H572">
        <v>0</v>
      </c>
      <c r="I572" s="3" t="s">
        <v>96</v>
      </c>
      <c r="J572" s="4">
        <v>10000000</v>
      </c>
      <c r="K572" s="4" t="s">
        <v>195</v>
      </c>
      <c r="L572" s="4">
        <v>10000000</v>
      </c>
      <c r="M572" s="4">
        <f>L572+L573+L574</f>
        <v>15000000</v>
      </c>
      <c r="N572" s="2">
        <v>10000000</v>
      </c>
      <c r="O572" s="4">
        <f>N572+N573+N574</f>
        <v>15000000</v>
      </c>
    </row>
    <row r="573" spans="1:15" hidden="1" x14ac:dyDescent="0.25">
      <c r="A573" t="s">
        <v>415</v>
      </c>
      <c r="B573" t="s">
        <v>416</v>
      </c>
      <c r="C573" t="s">
        <v>2011</v>
      </c>
      <c r="D573" t="s">
        <v>13</v>
      </c>
      <c r="E573" t="s">
        <v>1163</v>
      </c>
      <c r="F573" t="s">
        <v>729</v>
      </c>
      <c r="G573">
        <v>1005035000</v>
      </c>
      <c r="H573">
        <v>0</v>
      </c>
      <c r="I573" t="s">
        <v>168</v>
      </c>
      <c r="J573" s="2">
        <v>2500000</v>
      </c>
      <c r="K573" s="2"/>
      <c r="L573" s="2">
        <v>2500000</v>
      </c>
      <c r="M573" s="2"/>
      <c r="N573" s="2">
        <v>2500000</v>
      </c>
      <c r="O573" s="2"/>
    </row>
    <row r="574" spans="1:15" hidden="1" x14ac:dyDescent="0.25">
      <c r="A574" t="s">
        <v>415</v>
      </c>
      <c r="B574" t="s">
        <v>416</v>
      </c>
      <c r="C574" t="s">
        <v>1899</v>
      </c>
      <c r="D574" t="s">
        <v>13</v>
      </c>
      <c r="E574" t="s">
        <v>1239</v>
      </c>
      <c r="F574" t="s">
        <v>729</v>
      </c>
      <c r="G574">
        <v>1005035000</v>
      </c>
      <c r="H574">
        <v>0</v>
      </c>
      <c r="I574" t="s">
        <v>168</v>
      </c>
      <c r="J574" s="2">
        <v>2500000</v>
      </c>
      <c r="K574" s="2"/>
      <c r="L574" s="2">
        <v>2500000</v>
      </c>
      <c r="M574" s="2"/>
      <c r="N574" s="2">
        <v>2500000</v>
      </c>
      <c r="O574" s="2"/>
    </row>
    <row r="575" spans="1:15" x14ac:dyDescent="0.25">
      <c r="A575" s="3" t="s">
        <v>196</v>
      </c>
      <c r="B575" t="s">
        <v>197</v>
      </c>
      <c r="C575" s="3" t="s">
        <v>730</v>
      </c>
      <c r="D575" t="s">
        <v>13</v>
      </c>
      <c r="E575" s="3" t="s">
        <v>731</v>
      </c>
      <c r="F575" s="3"/>
      <c r="H575">
        <v>2</v>
      </c>
      <c r="I575" s="3" t="s">
        <v>523</v>
      </c>
      <c r="J575" s="4">
        <v>7500000</v>
      </c>
      <c r="K575" s="4" t="s">
        <v>195</v>
      </c>
      <c r="L575" s="4">
        <v>7500000</v>
      </c>
      <c r="M575" s="4">
        <f>L575+L576</f>
        <v>9000000</v>
      </c>
      <c r="N575" s="2">
        <v>7500000</v>
      </c>
      <c r="O575" s="4">
        <f>N575+N576</f>
        <v>9000000</v>
      </c>
    </row>
    <row r="576" spans="1:15" hidden="1" x14ac:dyDescent="0.25">
      <c r="A576" t="s">
        <v>196</v>
      </c>
      <c r="B576" t="s">
        <v>197</v>
      </c>
      <c r="C576" t="s">
        <v>2053</v>
      </c>
      <c r="D576" t="s">
        <v>13</v>
      </c>
      <c r="E576" t="s">
        <v>1235</v>
      </c>
      <c r="F576" t="s">
        <v>732</v>
      </c>
      <c r="G576">
        <v>1090426349</v>
      </c>
      <c r="H576">
        <v>2</v>
      </c>
      <c r="I576" t="s">
        <v>168</v>
      </c>
      <c r="J576" s="2">
        <v>1500000</v>
      </c>
      <c r="K576" s="2"/>
      <c r="L576" s="2">
        <v>1500000</v>
      </c>
      <c r="M576" s="2"/>
      <c r="N576" s="2">
        <v>1500000</v>
      </c>
      <c r="O576" s="2"/>
    </row>
    <row r="577" spans="1:15" x14ac:dyDescent="0.25">
      <c r="A577" s="3" t="s">
        <v>108</v>
      </c>
      <c r="B577" t="s">
        <v>109</v>
      </c>
      <c r="C577" s="3" t="s">
        <v>733</v>
      </c>
      <c r="D577" t="s">
        <v>13</v>
      </c>
      <c r="E577" s="3" t="s">
        <v>734</v>
      </c>
      <c r="F577" s="3"/>
      <c r="H577">
        <v>1</v>
      </c>
      <c r="I577" s="3" t="s">
        <v>523</v>
      </c>
      <c r="J577" s="4">
        <v>10000000</v>
      </c>
      <c r="K577" s="4" t="s">
        <v>195</v>
      </c>
      <c r="L577" s="4">
        <v>10000000</v>
      </c>
      <c r="M577" s="4">
        <f>L577+L578</f>
        <v>12000000</v>
      </c>
      <c r="N577" s="2">
        <v>10000000</v>
      </c>
      <c r="O577" s="4">
        <f>N577+N578</f>
        <v>12000000</v>
      </c>
    </row>
    <row r="578" spans="1:15" hidden="1" x14ac:dyDescent="0.25">
      <c r="A578" t="s">
        <v>108</v>
      </c>
      <c r="B578" t="s">
        <v>109</v>
      </c>
      <c r="C578" t="s">
        <v>2054</v>
      </c>
      <c r="D578" t="s">
        <v>13</v>
      </c>
      <c r="E578" t="s">
        <v>1241</v>
      </c>
      <c r="F578" t="s">
        <v>735</v>
      </c>
      <c r="G578">
        <v>1090432856</v>
      </c>
      <c r="H578">
        <v>1</v>
      </c>
      <c r="I578" t="s">
        <v>168</v>
      </c>
      <c r="J578" s="2">
        <v>2000000</v>
      </c>
      <c r="K578" s="2"/>
      <c r="L578" s="2">
        <v>2000000</v>
      </c>
      <c r="M578" s="2"/>
      <c r="N578" s="2">
        <v>2000000</v>
      </c>
      <c r="O578" s="2"/>
    </row>
    <row r="579" spans="1:15" x14ac:dyDescent="0.25">
      <c r="A579" s="3" t="s">
        <v>196</v>
      </c>
      <c r="B579" t="s">
        <v>197</v>
      </c>
      <c r="C579" s="3" t="s">
        <v>736</v>
      </c>
      <c r="D579" t="s">
        <v>13</v>
      </c>
      <c r="E579" s="3" t="s">
        <v>480</v>
      </c>
      <c r="F579" s="3"/>
      <c r="H579">
        <v>1</v>
      </c>
      <c r="I579" s="3" t="s">
        <v>523</v>
      </c>
      <c r="J579" s="4">
        <v>7500000</v>
      </c>
      <c r="K579" s="4" t="s">
        <v>195</v>
      </c>
      <c r="L579" s="4">
        <v>7500000</v>
      </c>
      <c r="M579" s="4">
        <f>L579+L580</f>
        <v>9000000</v>
      </c>
      <c r="N579" s="2">
        <v>7500000</v>
      </c>
      <c r="O579" s="4">
        <f>N579+N580</f>
        <v>9000000</v>
      </c>
    </row>
    <row r="580" spans="1:15" hidden="1" x14ac:dyDescent="0.25">
      <c r="A580" t="s">
        <v>196</v>
      </c>
      <c r="B580" t="s">
        <v>197</v>
      </c>
      <c r="C580" t="s">
        <v>1928</v>
      </c>
      <c r="D580" t="s">
        <v>13</v>
      </c>
      <c r="E580" t="s">
        <v>1242</v>
      </c>
      <c r="F580" t="s">
        <v>737</v>
      </c>
      <c r="G580">
        <v>60366160</v>
      </c>
      <c r="H580">
        <v>1</v>
      </c>
      <c r="I580" t="s">
        <v>168</v>
      </c>
      <c r="J580" s="2">
        <v>1500000</v>
      </c>
      <c r="K580" s="2"/>
      <c r="L580" s="2">
        <v>1500000</v>
      </c>
      <c r="M580" s="2"/>
      <c r="N580" s="2">
        <v>1500000</v>
      </c>
      <c r="O580" s="2"/>
    </row>
    <row r="581" spans="1:15" x14ac:dyDescent="0.25">
      <c r="A581" s="3" t="s">
        <v>196</v>
      </c>
      <c r="B581" t="s">
        <v>197</v>
      </c>
      <c r="C581" s="3" t="s">
        <v>738</v>
      </c>
      <c r="D581" t="s">
        <v>13</v>
      </c>
      <c r="E581" s="3" t="s">
        <v>480</v>
      </c>
      <c r="F581" s="3"/>
      <c r="H581">
        <v>7</v>
      </c>
      <c r="I581" s="3" t="s">
        <v>523</v>
      </c>
      <c r="J581" s="4">
        <v>7500000</v>
      </c>
      <c r="K581" s="3" t="s">
        <v>523</v>
      </c>
      <c r="L581" s="4">
        <v>7500000</v>
      </c>
      <c r="M581" s="4">
        <f>L581</f>
        <v>7500000</v>
      </c>
      <c r="N581" s="2">
        <v>7500000</v>
      </c>
      <c r="O581" s="4">
        <f>N581</f>
        <v>7500000</v>
      </c>
    </row>
    <row r="582" spans="1:15" x14ac:dyDescent="0.25">
      <c r="A582" s="3" t="s">
        <v>196</v>
      </c>
      <c r="B582" t="s">
        <v>197</v>
      </c>
      <c r="C582" s="3" t="s">
        <v>2118</v>
      </c>
      <c r="D582" t="s">
        <v>13</v>
      </c>
      <c r="E582" s="3" t="s">
        <v>480</v>
      </c>
      <c r="F582" s="3"/>
      <c r="H582">
        <v>5</v>
      </c>
      <c r="I582" s="3" t="s">
        <v>523</v>
      </c>
      <c r="J582" s="4">
        <v>7500000</v>
      </c>
      <c r="K582" s="3" t="s">
        <v>523</v>
      </c>
      <c r="L582" s="4">
        <v>7500000</v>
      </c>
      <c r="M582" s="4">
        <f>L582</f>
        <v>7500000</v>
      </c>
      <c r="N582" s="2">
        <v>7500000</v>
      </c>
      <c r="O582" s="4">
        <f>N582</f>
        <v>7500000</v>
      </c>
    </row>
    <row r="583" spans="1:15" x14ac:dyDescent="0.25">
      <c r="A583" s="3" t="s">
        <v>415</v>
      </c>
      <c r="B583" t="s">
        <v>416</v>
      </c>
      <c r="C583" s="3" t="s">
        <v>746</v>
      </c>
      <c r="D583" t="s">
        <v>13</v>
      </c>
      <c r="E583" s="3" t="s">
        <v>725</v>
      </c>
      <c r="F583" s="3"/>
      <c r="H583">
        <v>4</v>
      </c>
      <c r="I583" s="3" t="s">
        <v>96</v>
      </c>
      <c r="J583" s="4">
        <v>6000000</v>
      </c>
      <c r="K583" s="4" t="s">
        <v>195</v>
      </c>
      <c r="L583" s="4">
        <v>6000000</v>
      </c>
      <c r="M583" s="4">
        <f>L583+L584+L585</f>
        <v>9000000</v>
      </c>
      <c r="N583" s="2">
        <v>6000000</v>
      </c>
      <c r="O583" s="4">
        <f>N583+N584+N585</f>
        <v>9000000</v>
      </c>
    </row>
    <row r="584" spans="1:15" hidden="1" x14ac:dyDescent="0.25">
      <c r="A584" t="s">
        <v>415</v>
      </c>
      <c r="B584" t="s">
        <v>416</v>
      </c>
      <c r="C584" t="s">
        <v>1929</v>
      </c>
      <c r="D584" t="s">
        <v>13</v>
      </c>
      <c r="E584" t="s">
        <v>1194</v>
      </c>
      <c r="F584" t="s">
        <v>747</v>
      </c>
      <c r="G584">
        <v>88253623</v>
      </c>
      <c r="H584">
        <v>4</v>
      </c>
      <c r="I584" t="s">
        <v>168</v>
      </c>
      <c r="J584" s="2">
        <v>1500000</v>
      </c>
      <c r="K584" s="2"/>
      <c r="L584" s="2">
        <v>1500000</v>
      </c>
      <c r="M584" s="2"/>
      <c r="N584" s="2">
        <v>1500000</v>
      </c>
      <c r="O584" s="2"/>
    </row>
    <row r="585" spans="1:15" hidden="1" x14ac:dyDescent="0.25">
      <c r="A585" t="s">
        <v>415</v>
      </c>
      <c r="B585" t="s">
        <v>416</v>
      </c>
      <c r="C585" t="s">
        <v>1929</v>
      </c>
      <c r="D585" t="s">
        <v>13</v>
      </c>
      <c r="E585" t="s">
        <v>1194</v>
      </c>
      <c r="F585" t="s">
        <v>747</v>
      </c>
      <c r="G585">
        <v>88253623</v>
      </c>
      <c r="H585">
        <v>4</v>
      </c>
      <c r="I585" t="s">
        <v>168</v>
      </c>
      <c r="J585" s="2">
        <v>1500000</v>
      </c>
      <c r="K585" s="2"/>
      <c r="L585" s="2">
        <v>1500000</v>
      </c>
      <c r="M585" s="2"/>
      <c r="N585" s="2">
        <v>1500000</v>
      </c>
      <c r="O585" s="2"/>
    </row>
    <row r="586" spans="1:15" x14ac:dyDescent="0.25">
      <c r="A586" s="3" t="s">
        <v>415</v>
      </c>
      <c r="B586" t="s">
        <v>416</v>
      </c>
      <c r="C586" s="3" t="s">
        <v>748</v>
      </c>
      <c r="D586" t="s">
        <v>13</v>
      </c>
      <c r="E586" s="3" t="s">
        <v>538</v>
      </c>
      <c r="F586" s="3"/>
      <c r="H586">
        <v>8</v>
      </c>
      <c r="I586" s="3" t="s">
        <v>523</v>
      </c>
      <c r="J586" s="4">
        <v>7500000</v>
      </c>
      <c r="K586" s="3" t="s">
        <v>523</v>
      </c>
      <c r="L586" s="4">
        <v>7500000</v>
      </c>
      <c r="M586" s="4">
        <f>L586</f>
        <v>7500000</v>
      </c>
      <c r="N586" s="2">
        <v>7500000</v>
      </c>
      <c r="O586" s="4">
        <f t="shared" ref="O586:O588" si="19">N586</f>
        <v>7500000</v>
      </c>
    </row>
    <row r="587" spans="1:15" x14ac:dyDescent="0.25">
      <c r="A587" s="3" t="s">
        <v>415</v>
      </c>
      <c r="B587" t="s">
        <v>416</v>
      </c>
      <c r="C587" s="3" t="s">
        <v>749</v>
      </c>
      <c r="D587" t="s">
        <v>13</v>
      </c>
      <c r="E587" s="3" t="s">
        <v>750</v>
      </c>
      <c r="F587" s="3"/>
      <c r="H587">
        <v>5</v>
      </c>
      <c r="I587" s="3" t="s">
        <v>523</v>
      </c>
      <c r="J587" s="4">
        <v>7500000</v>
      </c>
      <c r="K587" s="3" t="s">
        <v>523</v>
      </c>
      <c r="L587" s="4">
        <v>7500000</v>
      </c>
      <c r="M587" s="4">
        <f>L587</f>
        <v>7500000</v>
      </c>
      <c r="N587" s="2">
        <v>7500000</v>
      </c>
      <c r="O587" s="4">
        <f t="shared" si="19"/>
        <v>7500000</v>
      </c>
    </row>
    <row r="588" spans="1:15" x14ac:dyDescent="0.25">
      <c r="A588" s="3" t="s">
        <v>415</v>
      </c>
      <c r="B588" t="s">
        <v>416</v>
      </c>
      <c r="C588" s="3" t="s">
        <v>751</v>
      </c>
      <c r="D588" t="s">
        <v>13</v>
      </c>
      <c r="E588" s="3" t="s">
        <v>491</v>
      </c>
      <c r="F588" s="3"/>
      <c r="H588">
        <v>6</v>
      </c>
      <c r="I588" s="3" t="s">
        <v>523</v>
      </c>
      <c r="J588" s="4">
        <v>7500000</v>
      </c>
      <c r="K588" s="3" t="s">
        <v>523</v>
      </c>
      <c r="L588" s="4">
        <v>7500000</v>
      </c>
      <c r="M588" s="4">
        <f>L588</f>
        <v>7500000</v>
      </c>
      <c r="N588" s="2">
        <v>7500000</v>
      </c>
      <c r="O588" s="4">
        <f t="shared" si="19"/>
        <v>7500000</v>
      </c>
    </row>
    <row r="589" spans="1:15" x14ac:dyDescent="0.25">
      <c r="A589" s="3" t="s">
        <v>186</v>
      </c>
      <c r="B589" t="s">
        <v>187</v>
      </c>
      <c r="C589" s="3" t="s">
        <v>752</v>
      </c>
      <c r="D589" t="s">
        <v>13</v>
      </c>
      <c r="E589" s="3" t="s">
        <v>753</v>
      </c>
      <c r="F589" s="3"/>
      <c r="H589">
        <v>2</v>
      </c>
      <c r="I589" s="3" t="s">
        <v>523</v>
      </c>
      <c r="J589" s="4">
        <v>7500000</v>
      </c>
      <c r="K589" s="4" t="s">
        <v>195</v>
      </c>
      <c r="L589" s="4">
        <v>7500000</v>
      </c>
      <c r="M589" s="4">
        <f>L589+L590</f>
        <v>9000000</v>
      </c>
      <c r="N589" s="2">
        <v>7500000</v>
      </c>
      <c r="O589" s="4">
        <f>N589+N590</f>
        <v>9000000</v>
      </c>
    </row>
    <row r="590" spans="1:15" hidden="1" x14ac:dyDescent="0.25">
      <c r="A590" t="s">
        <v>186</v>
      </c>
      <c r="B590" t="s">
        <v>187</v>
      </c>
      <c r="C590" t="s">
        <v>2148</v>
      </c>
      <c r="D590" t="s">
        <v>13</v>
      </c>
      <c r="E590" t="s">
        <v>1333</v>
      </c>
      <c r="F590" t="s">
        <v>754</v>
      </c>
      <c r="G590">
        <v>1235042344</v>
      </c>
      <c r="H590">
        <v>2</v>
      </c>
      <c r="I590" t="s">
        <v>168</v>
      </c>
      <c r="J590" s="2">
        <v>1500000</v>
      </c>
      <c r="K590" s="2"/>
      <c r="L590" s="2">
        <v>1500000</v>
      </c>
      <c r="M590" s="2"/>
      <c r="N590" s="2">
        <v>1500000</v>
      </c>
      <c r="O590" s="2"/>
    </row>
    <row r="591" spans="1:15" x14ac:dyDescent="0.25">
      <c r="A591" s="3" t="s">
        <v>186</v>
      </c>
      <c r="B591" t="s">
        <v>187</v>
      </c>
      <c r="C591" s="3" t="s">
        <v>755</v>
      </c>
      <c r="D591" t="s">
        <v>13</v>
      </c>
      <c r="E591" s="3" t="s">
        <v>753</v>
      </c>
      <c r="F591" s="3"/>
      <c r="H591">
        <v>8</v>
      </c>
      <c r="I591" s="3" t="s">
        <v>523</v>
      </c>
      <c r="J591" s="4">
        <v>7500000</v>
      </c>
      <c r="K591" s="4" t="s">
        <v>195</v>
      </c>
      <c r="L591" s="4">
        <v>7500000</v>
      </c>
      <c r="M591" s="4">
        <f>L591+L592</f>
        <v>9000000</v>
      </c>
      <c r="N591" s="2">
        <v>7500000</v>
      </c>
      <c r="O591" s="4">
        <f>N591+N592</f>
        <v>9000000</v>
      </c>
    </row>
    <row r="592" spans="1:15" hidden="1" x14ac:dyDescent="0.25">
      <c r="A592" t="s">
        <v>186</v>
      </c>
      <c r="B592" t="s">
        <v>187</v>
      </c>
      <c r="C592" t="s">
        <v>2163</v>
      </c>
      <c r="D592" t="s">
        <v>13</v>
      </c>
      <c r="E592" t="s">
        <v>1330</v>
      </c>
      <c r="F592" t="s">
        <v>756</v>
      </c>
      <c r="G592">
        <v>1125758126</v>
      </c>
      <c r="H592">
        <v>8</v>
      </c>
      <c r="I592" t="s">
        <v>2174</v>
      </c>
      <c r="J592" s="2">
        <v>1500000</v>
      </c>
      <c r="K592" s="2"/>
      <c r="L592" s="2">
        <v>1500000</v>
      </c>
      <c r="M592" s="2"/>
      <c r="N592" s="2">
        <v>1500000</v>
      </c>
      <c r="O592" s="2"/>
    </row>
    <row r="593" spans="1:15" x14ac:dyDescent="0.25">
      <c r="A593" s="3" t="s">
        <v>186</v>
      </c>
      <c r="B593" t="s">
        <v>187</v>
      </c>
      <c r="C593" s="3" t="s">
        <v>757</v>
      </c>
      <c r="D593" t="s">
        <v>13</v>
      </c>
      <c r="E593" s="3" t="s">
        <v>758</v>
      </c>
      <c r="F593" s="3"/>
      <c r="H593">
        <v>1</v>
      </c>
      <c r="I593" s="3" t="s">
        <v>523</v>
      </c>
      <c r="J593" s="4">
        <v>7500000</v>
      </c>
      <c r="K593" s="4" t="s">
        <v>195</v>
      </c>
      <c r="L593" s="4">
        <v>7500000</v>
      </c>
      <c r="M593" s="4">
        <f>L593+L594</f>
        <v>9000000</v>
      </c>
      <c r="N593" s="2">
        <v>7500000</v>
      </c>
      <c r="O593" s="4">
        <f>N593+N594</f>
        <v>9000000</v>
      </c>
    </row>
    <row r="594" spans="1:15" hidden="1" x14ac:dyDescent="0.25">
      <c r="A594" t="s">
        <v>186</v>
      </c>
      <c r="B594" t="s">
        <v>187</v>
      </c>
      <c r="C594" t="s">
        <v>2164</v>
      </c>
      <c r="D594" t="s">
        <v>13</v>
      </c>
      <c r="E594" t="s">
        <v>1331</v>
      </c>
      <c r="F594" t="s">
        <v>759</v>
      </c>
      <c r="G594">
        <v>88252752</v>
      </c>
      <c r="H594">
        <v>1</v>
      </c>
      <c r="I594" t="s">
        <v>168</v>
      </c>
      <c r="J594" s="2">
        <v>1500000</v>
      </c>
      <c r="K594" s="2"/>
      <c r="L594" s="2">
        <v>1500000</v>
      </c>
      <c r="M594" s="2"/>
      <c r="N594" s="2">
        <v>1500000</v>
      </c>
      <c r="O594" s="2"/>
    </row>
    <row r="595" spans="1:15" x14ac:dyDescent="0.25">
      <c r="A595" s="3" t="s">
        <v>186</v>
      </c>
      <c r="B595" t="s">
        <v>187</v>
      </c>
      <c r="C595" s="3" t="s">
        <v>760</v>
      </c>
      <c r="D595" t="s">
        <v>13</v>
      </c>
      <c r="E595" s="3" t="s">
        <v>753</v>
      </c>
      <c r="F595" s="3"/>
      <c r="H595">
        <v>0</v>
      </c>
      <c r="I595" s="3" t="s">
        <v>523</v>
      </c>
      <c r="J595" s="4">
        <v>7500000</v>
      </c>
      <c r="K595" s="4" t="s">
        <v>195</v>
      </c>
      <c r="L595" s="4">
        <v>7500000</v>
      </c>
      <c r="M595" s="4">
        <f>L595+L596</f>
        <v>9000000</v>
      </c>
      <c r="N595" s="2">
        <v>7500000</v>
      </c>
      <c r="O595" s="4">
        <f>N595+N596</f>
        <v>9000000</v>
      </c>
    </row>
    <row r="596" spans="1:15" hidden="1" x14ac:dyDescent="0.25">
      <c r="A596" t="s">
        <v>186</v>
      </c>
      <c r="B596" t="s">
        <v>187</v>
      </c>
      <c r="C596" t="s">
        <v>2149</v>
      </c>
      <c r="D596" t="s">
        <v>13</v>
      </c>
      <c r="E596" t="s">
        <v>1332</v>
      </c>
      <c r="F596" t="s">
        <v>761</v>
      </c>
      <c r="G596">
        <v>1093761127</v>
      </c>
      <c r="H596">
        <v>0</v>
      </c>
      <c r="I596" t="s">
        <v>168</v>
      </c>
      <c r="J596" s="2">
        <v>1500000</v>
      </c>
      <c r="K596" s="2"/>
      <c r="L596" s="2">
        <v>1500000</v>
      </c>
      <c r="M596" s="2"/>
      <c r="N596" s="2">
        <v>1500000</v>
      </c>
      <c r="O596" s="2"/>
    </row>
    <row r="597" spans="1:15" x14ac:dyDescent="0.25">
      <c r="A597" s="3" t="s">
        <v>11</v>
      </c>
      <c r="B597" t="s">
        <v>12</v>
      </c>
      <c r="C597" s="3" t="s">
        <v>762</v>
      </c>
      <c r="D597" t="s">
        <v>13</v>
      </c>
      <c r="E597" s="3" t="s">
        <v>763</v>
      </c>
      <c r="F597" s="3"/>
      <c r="H597">
        <v>5</v>
      </c>
      <c r="I597" s="3" t="s">
        <v>523</v>
      </c>
      <c r="J597" s="4">
        <v>20000000</v>
      </c>
      <c r="K597" s="4" t="s">
        <v>195</v>
      </c>
      <c r="L597" s="4">
        <v>20000000</v>
      </c>
      <c r="M597" s="4">
        <f>L597+L598</f>
        <v>24000000</v>
      </c>
      <c r="N597" s="2">
        <v>20000000</v>
      </c>
      <c r="O597" s="4">
        <f>N597+N598</f>
        <v>24000000</v>
      </c>
    </row>
    <row r="598" spans="1:15" hidden="1" x14ac:dyDescent="0.25">
      <c r="A598" t="s">
        <v>11</v>
      </c>
      <c r="B598" t="s">
        <v>12</v>
      </c>
      <c r="C598" t="s">
        <v>2055</v>
      </c>
      <c r="D598" t="s">
        <v>13</v>
      </c>
      <c r="E598" t="s">
        <v>1326</v>
      </c>
      <c r="F598" t="s">
        <v>764</v>
      </c>
      <c r="G598">
        <v>1090440424</v>
      </c>
      <c r="H598">
        <v>5</v>
      </c>
      <c r="I598" t="s">
        <v>168</v>
      </c>
      <c r="J598" s="2">
        <v>4000000</v>
      </c>
      <c r="K598" s="2"/>
      <c r="L598" s="2">
        <v>4000000</v>
      </c>
      <c r="M598" s="2"/>
      <c r="N598" s="2">
        <v>4000000</v>
      </c>
      <c r="O598" s="2"/>
    </row>
    <row r="599" spans="1:15" x14ac:dyDescent="0.25">
      <c r="A599" s="3" t="s">
        <v>11</v>
      </c>
      <c r="B599" t="s">
        <v>12</v>
      </c>
      <c r="C599" s="3" t="s">
        <v>765</v>
      </c>
      <c r="D599" t="s">
        <v>13</v>
      </c>
      <c r="E599" s="3" t="s">
        <v>29</v>
      </c>
      <c r="F599" s="3"/>
      <c r="H599">
        <v>0</v>
      </c>
      <c r="I599" s="3" t="s">
        <v>523</v>
      </c>
      <c r="J599" s="4">
        <v>20000000</v>
      </c>
      <c r="K599" s="3" t="s">
        <v>523</v>
      </c>
      <c r="L599" s="4">
        <v>20000000</v>
      </c>
      <c r="M599" s="4">
        <f>L599</f>
        <v>20000000</v>
      </c>
      <c r="N599" s="2">
        <v>20000000</v>
      </c>
      <c r="O599" s="4">
        <f>N599</f>
        <v>20000000</v>
      </c>
    </row>
    <row r="600" spans="1:15" x14ac:dyDescent="0.25">
      <c r="A600" s="3" t="s">
        <v>203</v>
      </c>
      <c r="B600" t="s">
        <v>204</v>
      </c>
      <c r="C600" s="3" t="s">
        <v>766</v>
      </c>
      <c r="D600" t="s">
        <v>13</v>
      </c>
      <c r="E600" s="3" t="s">
        <v>767</v>
      </c>
      <c r="F600" s="3"/>
      <c r="H600">
        <v>9</v>
      </c>
      <c r="I600" s="3" t="s">
        <v>523</v>
      </c>
      <c r="J600" s="4">
        <v>7500000</v>
      </c>
      <c r="K600" s="4" t="s">
        <v>26</v>
      </c>
      <c r="L600" s="4">
        <v>7500000</v>
      </c>
      <c r="M600" s="4">
        <f>L600+L601+L602</f>
        <v>10500000</v>
      </c>
      <c r="N600" s="2">
        <v>7500000</v>
      </c>
      <c r="O600" s="4">
        <f>N600+N601+N602</f>
        <v>10500000</v>
      </c>
    </row>
    <row r="601" spans="1:15" hidden="1" x14ac:dyDescent="0.25">
      <c r="A601" t="s">
        <v>203</v>
      </c>
      <c r="B601" t="s">
        <v>204</v>
      </c>
      <c r="C601" t="s">
        <v>2012</v>
      </c>
      <c r="D601" t="s">
        <v>13</v>
      </c>
      <c r="E601" t="s">
        <v>1377</v>
      </c>
      <c r="F601" t="s">
        <v>768</v>
      </c>
      <c r="G601">
        <v>1090368504</v>
      </c>
      <c r="H601">
        <v>9</v>
      </c>
      <c r="I601" t="s">
        <v>168</v>
      </c>
      <c r="J601" s="2">
        <v>1500000</v>
      </c>
      <c r="K601" s="2"/>
      <c r="L601" s="2">
        <v>1500000</v>
      </c>
      <c r="M601" s="2"/>
      <c r="N601" s="2">
        <v>1500000</v>
      </c>
      <c r="O601" s="2"/>
    </row>
    <row r="602" spans="1:15" hidden="1" x14ac:dyDescent="0.25">
      <c r="A602" t="s">
        <v>181</v>
      </c>
      <c r="B602" t="s">
        <v>182</v>
      </c>
      <c r="C602" t="s">
        <v>2012</v>
      </c>
      <c r="D602" t="s">
        <v>13</v>
      </c>
      <c r="E602" t="s">
        <v>1457</v>
      </c>
      <c r="F602" t="s">
        <v>768</v>
      </c>
      <c r="G602">
        <v>1090368504</v>
      </c>
      <c r="H602">
        <v>9</v>
      </c>
      <c r="I602" t="s">
        <v>168</v>
      </c>
      <c r="J602" s="2">
        <v>1500000</v>
      </c>
      <c r="K602" s="2"/>
      <c r="L602" s="2">
        <v>1500000</v>
      </c>
      <c r="M602" s="2"/>
      <c r="N602" s="2">
        <v>1500000</v>
      </c>
      <c r="O602" s="2"/>
    </row>
    <row r="603" spans="1:15" x14ac:dyDescent="0.25">
      <c r="A603" s="3" t="s">
        <v>45</v>
      </c>
      <c r="B603" t="s">
        <v>46</v>
      </c>
      <c r="C603" s="3" t="s">
        <v>769</v>
      </c>
      <c r="D603" t="s">
        <v>13</v>
      </c>
      <c r="E603" s="3" t="s">
        <v>770</v>
      </c>
      <c r="F603" s="3"/>
      <c r="H603">
        <v>9</v>
      </c>
      <c r="I603" s="3" t="s">
        <v>523</v>
      </c>
      <c r="J603" s="4">
        <v>8500000</v>
      </c>
      <c r="K603" s="4" t="s">
        <v>26</v>
      </c>
      <c r="L603" s="4">
        <v>8500000</v>
      </c>
      <c r="M603" s="4">
        <f>L603+L604</f>
        <v>11900000</v>
      </c>
      <c r="N603" s="2">
        <v>8500000</v>
      </c>
      <c r="O603" s="4">
        <f>N603+N604</f>
        <v>11900000</v>
      </c>
    </row>
    <row r="604" spans="1:15" hidden="1" x14ac:dyDescent="0.25">
      <c r="A604" t="s">
        <v>45</v>
      </c>
      <c r="B604" t="s">
        <v>46</v>
      </c>
      <c r="C604" t="s">
        <v>2013</v>
      </c>
      <c r="D604" t="s">
        <v>13</v>
      </c>
      <c r="E604" t="s">
        <v>1378</v>
      </c>
      <c r="F604" t="s">
        <v>771</v>
      </c>
      <c r="G604">
        <v>13463177</v>
      </c>
      <c r="H604">
        <v>9</v>
      </c>
      <c r="I604" t="s">
        <v>1149</v>
      </c>
      <c r="J604" s="2">
        <v>3400000</v>
      </c>
      <c r="K604" s="2"/>
      <c r="L604" s="2">
        <v>3400000</v>
      </c>
      <c r="M604" s="2"/>
      <c r="N604" s="2">
        <v>3400000</v>
      </c>
      <c r="O604" s="2"/>
    </row>
    <row r="605" spans="1:15" x14ac:dyDescent="0.25">
      <c r="A605" s="3" t="s">
        <v>112</v>
      </c>
      <c r="B605" t="s">
        <v>113</v>
      </c>
      <c r="C605" s="3" t="s">
        <v>772</v>
      </c>
      <c r="D605" t="s">
        <v>13</v>
      </c>
      <c r="E605" s="3" t="s">
        <v>773</v>
      </c>
      <c r="F605" s="3"/>
      <c r="H605">
        <v>4</v>
      </c>
      <c r="I605" s="3" t="s">
        <v>523</v>
      </c>
      <c r="J605" s="4">
        <v>9000000</v>
      </c>
      <c r="K605" s="4" t="s">
        <v>523</v>
      </c>
      <c r="L605" s="4">
        <v>9000000</v>
      </c>
      <c r="M605" s="4">
        <f>L605+L606+L607</f>
        <v>12600000</v>
      </c>
      <c r="N605" s="2">
        <v>9000000</v>
      </c>
      <c r="O605" s="4">
        <f>N605+N606+N607</f>
        <v>12600000</v>
      </c>
    </row>
    <row r="606" spans="1:15" hidden="1" x14ac:dyDescent="0.25">
      <c r="A606" t="s">
        <v>112</v>
      </c>
      <c r="B606" t="s">
        <v>113</v>
      </c>
      <c r="C606" t="s">
        <v>1843</v>
      </c>
      <c r="D606" t="s">
        <v>13</v>
      </c>
      <c r="E606" t="s">
        <v>1385</v>
      </c>
      <c r="F606" t="s">
        <v>774</v>
      </c>
      <c r="G606">
        <v>6662755</v>
      </c>
      <c r="H606">
        <v>4</v>
      </c>
      <c r="I606" t="s">
        <v>168</v>
      </c>
      <c r="J606" s="2">
        <v>1800000</v>
      </c>
      <c r="K606" s="2"/>
      <c r="L606" s="2">
        <v>1800000</v>
      </c>
      <c r="M606" s="2"/>
      <c r="N606" s="2">
        <v>1800000</v>
      </c>
      <c r="O606" s="2"/>
    </row>
    <row r="607" spans="1:15" hidden="1" x14ac:dyDescent="0.25">
      <c r="A607" t="s">
        <v>112</v>
      </c>
      <c r="B607" t="s">
        <v>113</v>
      </c>
      <c r="C607" t="s">
        <v>1843</v>
      </c>
      <c r="D607" t="s">
        <v>13</v>
      </c>
      <c r="E607" t="s">
        <v>1458</v>
      </c>
      <c r="F607" t="s">
        <v>774</v>
      </c>
      <c r="G607">
        <v>6662755</v>
      </c>
      <c r="H607">
        <v>4</v>
      </c>
      <c r="I607" t="s">
        <v>168</v>
      </c>
      <c r="J607" s="2">
        <v>1800000</v>
      </c>
      <c r="K607" s="2"/>
      <c r="L607" s="2">
        <v>1800000</v>
      </c>
      <c r="M607" s="2"/>
      <c r="N607" s="2">
        <v>1800000</v>
      </c>
      <c r="O607" s="2"/>
    </row>
    <row r="608" spans="1:15" x14ac:dyDescent="0.25">
      <c r="A608" s="3" t="s">
        <v>196</v>
      </c>
      <c r="B608" t="s">
        <v>197</v>
      </c>
      <c r="C608" s="3" t="s">
        <v>789</v>
      </c>
      <c r="D608" t="s">
        <v>13</v>
      </c>
      <c r="E608" s="3" t="s">
        <v>790</v>
      </c>
      <c r="F608" s="3"/>
      <c r="H608">
        <v>1</v>
      </c>
      <c r="I608" s="3" t="s">
        <v>96</v>
      </c>
      <c r="J608" s="4">
        <v>6000000</v>
      </c>
      <c r="K608" s="4" t="s">
        <v>523</v>
      </c>
      <c r="L608" s="4">
        <v>6000000</v>
      </c>
      <c r="M608" s="4">
        <f>L608+L609</f>
        <v>7500000</v>
      </c>
      <c r="N608" s="2">
        <v>6000000</v>
      </c>
      <c r="O608" s="4">
        <f>N608+N609</f>
        <v>7500000</v>
      </c>
    </row>
    <row r="609" spans="1:15" hidden="1" x14ac:dyDescent="0.25">
      <c r="A609" t="s">
        <v>196</v>
      </c>
      <c r="B609" t="s">
        <v>197</v>
      </c>
      <c r="C609" t="s">
        <v>1930</v>
      </c>
      <c r="D609" t="s">
        <v>13</v>
      </c>
      <c r="E609" t="s">
        <v>1269</v>
      </c>
      <c r="F609" t="s">
        <v>791</v>
      </c>
      <c r="G609">
        <v>1193257471</v>
      </c>
      <c r="H609">
        <v>1</v>
      </c>
      <c r="I609" t="s">
        <v>168</v>
      </c>
      <c r="J609" s="2">
        <v>1500000</v>
      </c>
      <c r="K609" s="2"/>
      <c r="L609" s="2">
        <v>1500000</v>
      </c>
      <c r="M609" s="2"/>
      <c r="N609" s="2">
        <v>1500000</v>
      </c>
      <c r="O609" s="2"/>
    </row>
    <row r="610" spans="1:15" x14ac:dyDescent="0.25">
      <c r="A610" s="3" t="s">
        <v>11</v>
      </c>
      <c r="B610" t="s">
        <v>12</v>
      </c>
      <c r="C610" s="3" t="s">
        <v>792</v>
      </c>
      <c r="D610" t="s">
        <v>13</v>
      </c>
      <c r="E610" s="3" t="s">
        <v>793</v>
      </c>
      <c r="F610" s="3"/>
      <c r="H610">
        <v>8</v>
      </c>
      <c r="I610" s="3" t="s">
        <v>795</v>
      </c>
      <c r="J610" s="4">
        <v>10500000</v>
      </c>
      <c r="K610" s="4" t="s">
        <v>2202</v>
      </c>
      <c r="L610" s="4">
        <v>10500000</v>
      </c>
      <c r="M610" s="4">
        <f>L610+L611</f>
        <v>13500000</v>
      </c>
      <c r="N610" s="2">
        <v>10500000</v>
      </c>
      <c r="O610" s="4">
        <f>N610+N611</f>
        <v>13500000</v>
      </c>
    </row>
    <row r="611" spans="1:15" hidden="1" x14ac:dyDescent="0.25">
      <c r="A611" t="s">
        <v>11</v>
      </c>
      <c r="B611" t="s">
        <v>12</v>
      </c>
      <c r="C611" t="s">
        <v>2056</v>
      </c>
      <c r="D611" t="s">
        <v>13</v>
      </c>
      <c r="E611" t="s">
        <v>1234</v>
      </c>
      <c r="F611" t="s">
        <v>794</v>
      </c>
      <c r="G611">
        <v>88227858</v>
      </c>
      <c r="H611">
        <v>8</v>
      </c>
      <c r="I611" t="s">
        <v>168</v>
      </c>
      <c r="J611" s="2">
        <v>3000000</v>
      </c>
      <c r="K611" s="2"/>
      <c r="L611" s="2">
        <v>3000000</v>
      </c>
      <c r="M611" s="2"/>
      <c r="N611" s="2">
        <v>3000000</v>
      </c>
      <c r="O611" s="2"/>
    </row>
    <row r="612" spans="1:15" x14ac:dyDescent="0.25">
      <c r="A612" s="3" t="s">
        <v>415</v>
      </c>
      <c r="B612" t="s">
        <v>416</v>
      </c>
      <c r="C612" s="3" t="s">
        <v>796</v>
      </c>
      <c r="D612" t="s">
        <v>13</v>
      </c>
      <c r="E612" s="3" t="s">
        <v>797</v>
      </c>
      <c r="F612" s="3"/>
      <c r="H612">
        <v>1</v>
      </c>
      <c r="I612" s="3" t="s">
        <v>96</v>
      </c>
      <c r="J612" s="4">
        <v>6000000</v>
      </c>
      <c r="K612" s="4" t="s">
        <v>523</v>
      </c>
      <c r="L612" s="4">
        <v>6000000</v>
      </c>
      <c r="M612" s="4">
        <f>L612+L613</f>
        <v>7500000</v>
      </c>
      <c r="N612" s="2">
        <v>6000000</v>
      </c>
      <c r="O612" s="4">
        <f>N612+N613</f>
        <v>7500000</v>
      </c>
    </row>
    <row r="613" spans="1:15" hidden="1" x14ac:dyDescent="0.25">
      <c r="A613" t="s">
        <v>415</v>
      </c>
      <c r="B613" t="s">
        <v>416</v>
      </c>
      <c r="C613" t="s">
        <v>1931</v>
      </c>
      <c r="D613" t="s">
        <v>13</v>
      </c>
      <c r="E613" t="s">
        <v>1296</v>
      </c>
      <c r="F613" t="s">
        <v>798</v>
      </c>
      <c r="G613">
        <v>88200064</v>
      </c>
      <c r="H613">
        <v>1</v>
      </c>
      <c r="I613" t="s">
        <v>168</v>
      </c>
      <c r="J613" s="2">
        <v>1500000</v>
      </c>
      <c r="K613" s="2"/>
      <c r="L613" s="2">
        <v>1500000</v>
      </c>
      <c r="M613" s="2"/>
      <c r="N613" s="2">
        <v>1500000</v>
      </c>
      <c r="O613" s="2"/>
    </row>
    <row r="614" spans="1:15" x14ac:dyDescent="0.25">
      <c r="A614" s="3" t="s">
        <v>118</v>
      </c>
      <c r="B614" t="s">
        <v>119</v>
      </c>
      <c r="C614" s="3" t="s">
        <v>799</v>
      </c>
      <c r="D614" t="s">
        <v>13</v>
      </c>
      <c r="E614" s="3" t="s">
        <v>800</v>
      </c>
      <c r="F614" s="3"/>
      <c r="H614">
        <v>2</v>
      </c>
      <c r="I614" s="3" t="s">
        <v>96</v>
      </c>
      <c r="J614" s="4">
        <v>3000000</v>
      </c>
      <c r="K614" s="3" t="s">
        <v>96</v>
      </c>
      <c r="L614" s="4">
        <v>6000000</v>
      </c>
      <c r="M614" s="4">
        <f>L614</f>
        <v>6000000</v>
      </c>
      <c r="N614" s="2">
        <v>3000000</v>
      </c>
      <c r="O614" s="4">
        <f>N614</f>
        <v>3000000</v>
      </c>
    </row>
    <row r="615" spans="1:15" x14ac:dyDescent="0.25">
      <c r="A615" s="3" t="s">
        <v>415</v>
      </c>
      <c r="B615" t="s">
        <v>416</v>
      </c>
      <c r="C615" s="3" t="s">
        <v>801</v>
      </c>
      <c r="D615" t="s">
        <v>13</v>
      </c>
      <c r="E615" s="3" t="s">
        <v>802</v>
      </c>
      <c r="F615" s="3"/>
      <c r="H615">
        <v>0</v>
      </c>
      <c r="I615" s="3" t="s">
        <v>96</v>
      </c>
      <c r="J615" s="4">
        <v>6000000</v>
      </c>
      <c r="K615" s="4" t="s">
        <v>523</v>
      </c>
      <c r="L615" s="4">
        <v>6000000</v>
      </c>
      <c r="M615" s="4">
        <f>L615+L616</f>
        <v>7500000</v>
      </c>
      <c r="N615" s="2">
        <v>6000000</v>
      </c>
      <c r="O615" s="4">
        <f>N615+N616</f>
        <v>7500000</v>
      </c>
    </row>
    <row r="616" spans="1:15" hidden="1" x14ac:dyDescent="0.25">
      <c r="A616" t="s">
        <v>415</v>
      </c>
      <c r="B616" t="s">
        <v>416</v>
      </c>
      <c r="C616" t="s">
        <v>1932</v>
      </c>
      <c r="D616" t="s">
        <v>13</v>
      </c>
      <c r="E616" t="s">
        <v>1295</v>
      </c>
      <c r="F616" t="s">
        <v>803</v>
      </c>
      <c r="G616">
        <v>13412907</v>
      </c>
      <c r="H616">
        <v>0</v>
      </c>
      <c r="I616" t="s">
        <v>168</v>
      </c>
      <c r="J616" s="2">
        <v>1500000</v>
      </c>
      <c r="K616" s="2"/>
      <c r="L616" s="2">
        <v>1500000</v>
      </c>
      <c r="M616" s="2"/>
      <c r="N616" s="2">
        <v>1500000</v>
      </c>
      <c r="O616" s="2"/>
    </row>
    <row r="617" spans="1:15" x14ac:dyDescent="0.25">
      <c r="A617" s="3" t="s">
        <v>118</v>
      </c>
      <c r="B617" t="s">
        <v>119</v>
      </c>
      <c r="C617" s="3" t="s">
        <v>804</v>
      </c>
      <c r="D617" t="s">
        <v>13</v>
      </c>
      <c r="E617" s="3" t="s">
        <v>800</v>
      </c>
      <c r="F617" s="3"/>
      <c r="H617">
        <v>1</v>
      </c>
      <c r="I617" s="3" t="s">
        <v>96</v>
      </c>
      <c r="J617" s="4">
        <v>6000000</v>
      </c>
      <c r="K617" s="4" t="s">
        <v>523</v>
      </c>
      <c r="L617" s="4">
        <v>6000000</v>
      </c>
      <c r="M617" s="4">
        <f>L617+L618</f>
        <v>7500000</v>
      </c>
      <c r="N617" s="2">
        <v>6000000</v>
      </c>
      <c r="O617" s="4">
        <f>N617+N618</f>
        <v>7500000</v>
      </c>
    </row>
    <row r="618" spans="1:15" hidden="1" x14ac:dyDescent="0.25">
      <c r="A618" t="s">
        <v>118</v>
      </c>
      <c r="B618" t="s">
        <v>119</v>
      </c>
      <c r="C618" t="s">
        <v>1933</v>
      </c>
      <c r="D618" t="s">
        <v>13</v>
      </c>
      <c r="E618" t="s">
        <v>1297</v>
      </c>
      <c r="F618" t="s">
        <v>805</v>
      </c>
      <c r="G618">
        <v>1090518936</v>
      </c>
      <c r="H618">
        <v>1</v>
      </c>
      <c r="I618" t="s">
        <v>168</v>
      </c>
      <c r="J618" s="2">
        <v>1500000</v>
      </c>
      <c r="K618" s="2"/>
      <c r="L618" s="2">
        <v>1500000</v>
      </c>
      <c r="M618" s="2"/>
      <c r="N618" s="2">
        <v>1500000</v>
      </c>
      <c r="O618" s="2"/>
    </row>
    <row r="619" spans="1:15" x14ac:dyDescent="0.25">
      <c r="A619" s="3" t="s">
        <v>203</v>
      </c>
      <c r="B619" t="s">
        <v>204</v>
      </c>
      <c r="C619" s="3" t="s">
        <v>806</v>
      </c>
      <c r="D619" t="s">
        <v>13</v>
      </c>
      <c r="E619" s="3" t="s">
        <v>807</v>
      </c>
      <c r="F619" s="3"/>
      <c r="H619">
        <v>1</v>
      </c>
      <c r="I619" s="3" t="s">
        <v>96</v>
      </c>
      <c r="J619" s="4">
        <v>6000000</v>
      </c>
      <c r="K619" s="4" t="s">
        <v>523</v>
      </c>
      <c r="L619" s="4">
        <v>6000000</v>
      </c>
      <c r="M619" s="4">
        <f>L619+L620</f>
        <v>7500000</v>
      </c>
      <c r="N619" s="2">
        <v>6000000</v>
      </c>
      <c r="O619" s="4">
        <f>N619+N620</f>
        <v>7500000</v>
      </c>
    </row>
    <row r="620" spans="1:15" hidden="1" x14ac:dyDescent="0.25">
      <c r="A620" t="s">
        <v>203</v>
      </c>
      <c r="B620" t="s">
        <v>204</v>
      </c>
      <c r="C620" t="s">
        <v>2040</v>
      </c>
      <c r="D620" t="s">
        <v>13</v>
      </c>
      <c r="E620" t="s">
        <v>1339</v>
      </c>
      <c r="F620" t="s">
        <v>808</v>
      </c>
      <c r="G620">
        <v>37398779</v>
      </c>
      <c r="H620">
        <v>1</v>
      </c>
      <c r="I620" t="s">
        <v>168</v>
      </c>
      <c r="J620" s="2">
        <v>1500000</v>
      </c>
      <c r="K620" s="2"/>
      <c r="L620" s="2">
        <v>1500000</v>
      </c>
      <c r="M620" s="2"/>
      <c r="N620" s="2">
        <v>1500000</v>
      </c>
      <c r="O620" s="2"/>
    </row>
    <row r="621" spans="1:15" x14ac:dyDescent="0.25">
      <c r="A621" s="3" t="s">
        <v>196</v>
      </c>
      <c r="B621" t="s">
        <v>197</v>
      </c>
      <c r="C621" s="3" t="s">
        <v>809</v>
      </c>
      <c r="D621" t="s">
        <v>13</v>
      </c>
      <c r="E621" s="3" t="s">
        <v>810</v>
      </c>
      <c r="F621" s="3"/>
      <c r="H621">
        <v>6</v>
      </c>
      <c r="I621" s="3" t="s">
        <v>96</v>
      </c>
      <c r="J621" s="4">
        <v>6000000</v>
      </c>
      <c r="K621" s="3" t="s">
        <v>96</v>
      </c>
      <c r="L621" s="4">
        <v>6000000</v>
      </c>
      <c r="M621" s="4">
        <f>L621</f>
        <v>6000000</v>
      </c>
      <c r="N621" s="2">
        <v>6000000</v>
      </c>
      <c r="O621" s="4">
        <f>N621</f>
        <v>6000000</v>
      </c>
    </row>
    <row r="622" spans="1:15" x14ac:dyDescent="0.25">
      <c r="A622" s="3" t="s">
        <v>281</v>
      </c>
      <c r="B622" t="s">
        <v>282</v>
      </c>
      <c r="C622" s="3" t="s">
        <v>811</v>
      </c>
      <c r="D622" t="s">
        <v>13</v>
      </c>
      <c r="E622" s="3" t="s">
        <v>812</v>
      </c>
      <c r="F622" s="3"/>
      <c r="H622">
        <v>1</v>
      </c>
      <c r="I622" s="3" t="s">
        <v>96</v>
      </c>
      <c r="J622" s="4">
        <v>6000000</v>
      </c>
      <c r="K622" s="3" t="s">
        <v>96</v>
      </c>
      <c r="L622" s="4">
        <v>6000000</v>
      </c>
      <c r="M622" s="4">
        <f>L622</f>
        <v>6000000</v>
      </c>
      <c r="N622" s="2">
        <v>4500000</v>
      </c>
      <c r="O622" s="4">
        <f>N622</f>
        <v>4500000</v>
      </c>
    </row>
    <row r="623" spans="1:15" x14ac:dyDescent="0.25">
      <c r="A623" s="3" t="s">
        <v>196</v>
      </c>
      <c r="B623" t="s">
        <v>197</v>
      </c>
      <c r="C623" s="3" t="s">
        <v>813</v>
      </c>
      <c r="D623" t="s">
        <v>13</v>
      </c>
      <c r="E623" s="3" t="s">
        <v>672</v>
      </c>
      <c r="F623" s="3"/>
      <c r="H623">
        <v>8</v>
      </c>
      <c r="I623" s="3" t="s">
        <v>96</v>
      </c>
      <c r="J623" s="4">
        <v>6000000</v>
      </c>
      <c r="K623" s="4" t="s">
        <v>523</v>
      </c>
      <c r="L623" s="4">
        <v>6000000</v>
      </c>
      <c r="M623" s="4">
        <f>L623+L624</f>
        <v>7500000</v>
      </c>
      <c r="N623" s="2">
        <v>6000000</v>
      </c>
      <c r="O623" s="4">
        <f>N623+N624</f>
        <v>7500000</v>
      </c>
    </row>
    <row r="624" spans="1:15" hidden="1" x14ac:dyDescent="0.25">
      <c r="A624" t="s">
        <v>196</v>
      </c>
      <c r="B624" t="s">
        <v>197</v>
      </c>
      <c r="C624" t="s">
        <v>1934</v>
      </c>
      <c r="D624" t="s">
        <v>13</v>
      </c>
      <c r="E624" t="s">
        <v>1293</v>
      </c>
      <c r="F624" t="s">
        <v>814</v>
      </c>
      <c r="G624">
        <v>1090533247</v>
      </c>
      <c r="H624">
        <v>8</v>
      </c>
      <c r="I624" t="s">
        <v>168</v>
      </c>
      <c r="J624" s="2">
        <v>1500000</v>
      </c>
      <c r="K624" s="2"/>
      <c r="L624" s="2">
        <v>1500000</v>
      </c>
      <c r="M624" s="2"/>
      <c r="N624" s="2">
        <v>1500000</v>
      </c>
      <c r="O624" s="2"/>
    </row>
    <row r="625" spans="1:15" x14ac:dyDescent="0.25">
      <c r="A625" s="3" t="s">
        <v>196</v>
      </c>
      <c r="B625" t="s">
        <v>197</v>
      </c>
      <c r="C625" s="3" t="s">
        <v>815</v>
      </c>
      <c r="D625" t="s">
        <v>13</v>
      </c>
      <c r="E625" s="3" t="s">
        <v>816</v>
      </c>
      <c r="F625" s="3"/>
      <c r="H625">
        <v>7</v>
      </c>
      <c r="I625" s="3" t="s">
        <v>96</v>
      </c>
      <c r="J625" s="4">
        <v>6000000</v>
      </c>
      <c r="K625" s="4" t="s">
        <v>523</v>
      </c>
      <c r="L625" s="4">
        <v>6000000</v>
      </c>
      <c r="M625" s="4">
        <f>L625+L626</f>
        <v>7500000</v>
      </c>
      <c r="N625" s="2">
        <v>6000000</v>
      </c>
      <c r="O625" s="4">
        <f>N625+N626</f>
        <v>7500000</v>
      </c>
    </row>
    <row r="626" spans="1:15" hidden="1" x14ac:dyDescent="0.25">
      <c r="A626" t="s">
        <v>196</v>
      </c>
      <c r="B626" t="s">
        <v>197</v>
      </c>
      <c r="C626" t="s">
        <v>2014</v>
      </c>
      <c r="D626" t="s">
        <v>13</v>
      </c>
      <c r="E626" t="s">
        <v>1292</v>
      </c>
      <c r="F626" t="s">
        <v>817</v>
      </c>
      <c r="G626">
        <v>1090425113</v>
      </c>
      <c r="H626">
        <v>7</v>
      </c>
      <c r="I626" t="s">
        <v>168</v>
      </c>
      <c r="J626" s="2">
        <v>1500000</v>
      </c>
      <c r="K626" s="2"/>
      <c r="L626" s="2">
        <v>1500000</v>
      </c>
      <c r="M626" s="2"/>
      <c r="N626" s="2">
        <v>1500000</v>
      </c>
      <c r="O626" s="2"/>
    </row>
    <row r="627" spans="1:15" x14ac:dyDescent="0.25">
      <c r="A627" s="3" t="s">
        <v>415</v>
      </c>
      <c r="B627" t="s">
        <v>416</v>
      </c>
      <c r="C627" s="3" t="s">
        <v>818</v>
      </c>
      <c r="D627" t="s">
        <v>13</v>
      </c>
      <c r="E627" s="3" t="s">
        <v>491</v>
      </c>
      <c r="F627" s="3"/>
      <c r="H627">
        <v>1</v>
      </c>
      <c r="I627" s="3" t="s">
        <v>96</v>
      </c>
      <c r="J627" s="4">
        <v>6000000</v>
      </c>
      <c r="K627" s="3" t="s">
        <v>96</v>
      </c>
      <c r="L627" s="4">
        <v>6000000</v>
      </c>
      <c r="M627" s="4">
        <f>L627</f>
        <v>6000000</v>
      </c>
      <c r="N627" s="2">
        <v>6000000</v>
      </c>
      <c r="O627" s="4">
        <f>N627</f>
        <v>6000000</v>
      </c>
    </row>
    <row r="628" spans="1:15" x14ac:dyDescent="0.25">
      <c r="A628" s="3" t="s">
        <v>112</v>
      </c>
      <c r="B628" t="s">
        <v>113</v>
      </c>
      <c r="C628" s="3" t="s">
        <v>819</v>
      </c>
      <c r="D628" t="s">
        <v>13</v>
      </c>
      <c r="E628" s="3" t="s">
        <v>820</v>
      </c>
      <c r="F628" s="3"/>
      <c r="H628">
        <v>8</v>
      </c>
      <c r="I628" s="3" t="s">
        <v>96</v>
      </c>
      <c r="J628" s="4">
        <v>6000000</v>
      </c>
      <c r="K628" s="4" t="s">
        <v>523</v>
      </c>
      <c r="L628" s="4">
        <v>6000000</v>
      </c>
      <c r="M628" s="4">
        <f>L628+L629</f>
        <v>7500000</v>
      </c>
      <c r="N628" s="2">
        <v>6000000</v>
      </c>
      <c r="O628" s="4">
        <f>N628+N629</f>
        <v>7500000</v>
      </c>
    </row>
    <row r="629" spans="1:15" hidden="1" x14ac:dyDescent="0.25">
      <c r="A629" t="s">
        <v>112</v>
      </c>
      <c r="B629" t="s">
        <v>113</v>
      </c>
      <c r="C629" t="s">
        <v>2015</v>
      </c>
      <c r="D629" t="s">
        <v>13</v>
      </c>
      <c r="E629" t="s">
        <v>1334</v>
      </c>
      <c r="F629" t="s">
        <v>821</v>
      </c>
      <c r="G629">
        <v>1090404792</v>
      </c>
      <c r="H629">
        <v>8</v>
      </c>
      <c r="I629" t="s">
        <v>168</v>
      </c>
      <c r="J629" s="2">
        <v>1500000</v>
      </c>
      <c r="K629" s="2"/>
      <c r="L629" s="2">
        <v>1500000</v>
      </c>
      <c r="M629" s="2"/>
      <c r="N629" s="2">
        <v>1500000</v>
      </c>
      <c r="O629" s="2"/>
    </row>
    <row r="630" spans="1:15" x14ac:dyDescent="0.25">
      <c r="A630" s="3" t="s">
        <v>415</v>
      </c>
      <c r="B630" t="s">
        <v>416</v>
      </c>
      <c r="C630" s="3" t="s">
        <v>822</v>
      </c>
      <c r="D630" t="s">
        <v>13</v>
      </c>
      <c r="E630" s="3" t="s">
        <v>420</v>
      </c>
      <c r="F630" s="3"/>
      <c r="H630">
        <v>1</v>
      </c>
      <c r="I630" s="3" t="s">
        <v>96</v>
      </c>
      <c r="J630" s="4">
        <v>6000000</v>
      </c>
      <c r="K630" s="4" t="s">
        <v>523</v>
      </c>
      <c r="L630" s="4">
        <v>6000000</v>
      </c>
      <c r="M630" s="4">
        <f>L630+L631</f>
        <v>7500000</v>
      </c>
      <c r="N630" s="2">
        <v>6000000</v>
      </c>
      <c r="O630" s="4">
        <f>N630+N631</f>
        <v>6000000</v>
      </c>
    </row>
    <row r="631" spans="1:15" hidden="1" x14ac:dyDescent="0.25">
      <c r="A631" t="s">
        <v>415</v>
      </c>
      <c r="B631" t="s">
        <v>416</v>
      </c>
      <c r="C631" t="s">
        <v>2057</v>
      </c>
      <c r="D631" t="s">
        <v>13</v>
      </c>
      <c r="E631" t="s">
        <v>1335</v>
      </c>
      <c r="F631" t="s">
        <v>823</v>
      </c>
      <c r="G631">
        <v>1093777276</v>
      </c>
      <c r="H631">
        <v>1</v>
      </c>
      <c r="I631" t="s">
        <v>168</v>
      </c>
      <c r="J631" s="2">
        <v>1500000</v>
      </c>
      <c r="K631" s="2"/>
      <c r="L631" s="2">
        <v>1500000</v>
      </c>
      <c r="M631" s="2"/>
      <c r="N631" s="2">
        <v>0</v>
      </c>
      <c r="O631" s="2"/>
    </row>
    <row r="632" spans="1:15" x14ac:dyDescent="0.25">
      <c r="A632" s="3" t="s">
        <v>415</v>
      </c>
      <c r="B632" t="s">
        <v>416</v>
      </c>
      <c r="C632" s="3" t="s">
        <v>1821</v>
      </c>
      <c r="D632" t="s">
        <v>13</v>
      </c>
      <c r="E632" s="3" t="s">
        <v>418</v>
      </c>
      <c r="F632" s="3"/>
      <c r="H632">
        <v>4</v>
      </c>
      <c r="I632" s="3" t="s">
        <v>96</v>
      </c>
      <c r="J632" s="4">
        <v>6000000</v>
      </c>
      <c r="K632" s="4" t="s">
        <v>523</v>
      </c>
      <c r="L632" s="4">
        <v>6000000</v>
      </c>
      <c r="M632" s="4">
        <f>L632+L633</f>
        <v>7500000</v>
      </c>
      <c r="N632" s="2">
        <v>6000000</v>
      </c>
      <c r="O632" s="4">
        <f>N632+N633</f>
        <v>7500000</v>
      </c>
    </row>
    <row r="633" spans="1:15" hidden="1" x14ac:dyDescent="0.25">
      <c r="A633" t="s">
        <v>415</v>
      </c>
      <c r="B633" t="s">
        <v>416</v>
      </c>
      <c r="C633" t="s">
        <v>2016</v>
      </c>
      <c r="D633" t="s">
        <v>13</v>
      </c>
      <c r="E633" t="s">
        <v>1349</v>
      </c>
      <c r="F633" t="s">
        <v>824</v>
      </c>
      <c r="G633">
        <v>13508208</v>
      </c>
      <c r="H633">
        <v>4</v>
      </c>
      <c r="I633" t="s">
        <v>168</v>
      </c>
      <c r="J633" s="2">
        <v>1500000</v>
      </c>
      <c r="K633" s="2"/>
      <c r="L633" s="2">
        <v>1500000</v>
      </c>
      <c r="M633" s="2"/>
      <c r="N633" s="2">
        <v>1500000</v>
      </c>
      <c r="O633" s="2"/>
    </row>
    <row r="634" spans="1:15" x14ac:dyDescent="0.25">
      <c r="A634" s="3" t="s">
        <v>281</v>
      </c>
      <c r="B634" t="s">
        <v>282</v>
      </c>
      <c r="C634" s="3" t="s">
        <v>825</v>
      </c>
      <c r="D634" t="s">
        <v>13</v>
      </c>
      <c r="E634" s="3" t="s">
        <v>812</v>
      </c>
      <c r="F634" s="3"/>
      <c r="H634">
        <v>8</v>
      </c>
      <c r="I634" s="3" t="s">
        <v>96</v>
      </c>
      <c r="J634" s="4">
        <v>6000000</v>
      </c>
      <c r="K634" s="4" t="s">
        <v>523</v>
      </c>
      <c r="L634" s="4">
        <v>6000000</v>
      </c>
      <c r="M634" s="4">
        <f>L634+L635</f>
        <v>7500000</v>
      </c>
      <c r="N634" s="2">
        <v>6000000</v>
      </c>
      <c r="O634" s="4">
        <f>N634+N635</f>
        <v>7500000</v>
      </c>
    </row>
    <row r="635" spans="1:15" hidden="1" x14ac:dyDescent="0.25">
      <c r="A635" t="s">
        <v>203</v>
      </c>
      <c r="B635" t="s">
        <v>204</v>
      </c>
      <c r="C635" t="s">
        <v>2017</v>
      </c>
      <c r="D635" t="s">
        <v>13</v>
      </c>
      <c r="E635" t="s">
        <v>1350</v>
      </c>
      <c r="F635" t="s">
        <v>826</v>
      </c>
      <c r="G635">
        <v>700194986</v>
      </c>
      <c r="H635">
        <v>8</v>
      </c>
      <c r="I635" t="s">
        <v>168</v>
      </c>
      <c r="J635" s="2">
        <v>1500000</v>
      </c>
      <c r="K635" s="2"/>
      <c r="L635" s="2">
        <v>1500000</v>
      </c>
      <c r="M635" s="2"/>
      <c r="N635" s="2">
        <v>1500000</v>
      </c>
      <c r="O635" s="2"/>
    </row>
    <row r="636" spans="1:15" x14ac:dyDescent="0.25">
      <c r="A636" s="3" t="s">
        <v>108</v>
      </c>
      <c r="B636" t="s">
        <v>109</v>
      </c>
      <c r="C636" s="3" t="s">
        <v>827</v>
      </c>
      <c r="D636" t="s">
        <v>13</v>
      </c>
      <c r="E636" s="3" t="s">
        <v>828</v>
      </c>
      <c r="F636" s="3"/>
      <c r="H636">
        <v>9</v>
      </c>
      <c r="I636" s="3" t="s">
        <v>96</v>
      </c>
      <c r="J636" s="4">
        <v>8800000</v>
      </c>
      <c r="K636" s="4" t="s">
        <v>523</v>
      </c>
      <c r="L636" s="4">
        <v>8800000</v>
      </c>
      <c r="M636" s="4">
        <f>L636+L637</f>
        <v>11000000</v>
      </c>
      <c r="N636" s="2">
        <v>8800000</v>
      </c>
      <c r="O636" s="4">
        <f>N636+N637</f>
        <v>11000000</v>
      </c>
    </row>
    <row r="637" spans="1:15" hidden="1" x14ac:dyDescent="0.25">
      <c r="A637" t="s">
        <v>108</v>
      </c>
      <c r="B637" t="s">
        <v>109</v>
      </c>
      <c r="C637" t="s">
        <v>1935</v>
      </c>
      <c r="D637" t="s">
        <v>13</v>
      </c>
      <c r="E637" t="s">
        <v>1351</v>
      </c>
      <c r="F637" t="s">
        <v>829</v>
      </c>
      <c r="G637">
        <v>1090490111</v>
      </c>
      <c r="H637">
        <v>9</v>
      </c>
      <c r="I637" t="s">
        <v>168</v>
      </c>
      <c r="J637" s="2">
        <v>2200000</v>
      </c>
      <c r="K637" s="2"/>
      <c r="L637" s="2">
        <v>2200000</v>
      </c>
      <c r="M637" s="2"/>
      <c r="N637" s="2">
        <v>2200000</v>
      </c>
      <c r="O637" s="2"/>
    </row>
    <row r="638" spans="1:15" x14ac:dyDescent="0.25">
      <c r="A638" s="3" t="s">
        <v>108</v>
      </c>
      <c r="B638" t="s">
        <v>109</v>
      </c>
      <c r="C638" s="3" t="s">
        <v>830</v>
      </c>
      <c r="D638" t="s">
        <v>13</v>
      </c>
      <c r="E638" s="3" t="s">
        <v>831</v>
      </c>
      <c r="F638" s="3"/>
      <c r="H638">
        <v>2</v>
      </c>
      <c r="I638" s="3" t="s">
        <v>96</v>
      </c>
      <c r="J638" s="4">
        <v>8800000</v>
      </c>
      <c r="K638" s="4" t="s">
        <v>523</v>
      </c>
      <c r="L638" s="4">
        <v>8800000</v>
      </c>
      <c r="M638" s="4">
        <f>L638+L639</f>
        <v>11000000</v>
      </c>
      <c r="N638" s="2">
        <v>8800000</v>
      </c>
      <c r="O638" s="4">
        <f>N638+N639</f>
        <v>11000000</v>
      </c>
    </row>
    <row r="639" spans="1:15" hidden="1" x14ac:dyDescent="0.25">
      <c r="A639" t="s">
        <v>108</v>
      </c>
      <c r="B639" t="s">
        <v>109</v>
      </c>
      <c r="C639" t="s">
        <v>2018</v>
      </c>
      <c r="D639" t="s">
        <v>13</v>
      </c>
      <c r="E639" t="s">
        <v>1352</v>
      </c>
      <c r="F639" t="s">
        <v>832</v>
      </c>
      <c r="G639">
        <v>88198373</v>
      </c>
      <c r="H639">
        <v>2</v>
      </c>
      <c r="I639" t="s">
        <v>168</v>
      </c>
      <c r="J639" s="2">
        <v>2200000</v>
      </c>
      <c r="K639" s="2"/>
      <c r="L639" s="2">
        <v>2200000</v>
      </c>
      <c r="M639" s="2"/>
      <c r="N639" s="2">
        <v>2200000</v>
      </c>
      <c r="O639" s="2"/>
    </row>
    <row r="640" spans="1:15" x14ac:dyDescent="0.25">
      <c r="A640" s="3" t="s">
        <v>45</v>
      </c>
      <c r="B640" t="s">
        <v>46</v>
      </c>
      <c r="C640" s="3" t="s">
        <v>839</v>
      </c>
      <c r="D640" t="s">
        <v>13</v>
      </c>
      <c r="E640" s="3" t="s">
        <v>840</v>
      </c>
      <c r="F640" s="3"/>
      <c r="H640">
        <v>8</v>
      </c>
      <c r="I640" s="3" t="s">
        <v>96</v>
      </c>
      <c r="J640" s="4">
        <v>7200000</v>
      </c>
      <c r="K640" s="4" t="s">
        <v>523</v>
      </c>
      <c r="L640" s="4">
        <v>7200000</v>
      </c>
      <c r="M640" s="4">
        <f>L640+L641</f>
        <v>9000000</v>
      </c>
      <c r="N640" s="2">
        <v>7200000</v>
      </c>
      <c r="O640" s="4">
        <f>N640+N641</f>
        <v>9000000</v>
      </c>
    </row>
    <row r="641" spans="1:15" hidden="1" x14ac:dyDescent="0.25">
      <c r="A641" t="s">
        <v>1160</v>
      </c>
      <c r="B641" t="s">
        <v>1161</v>
      </c>
      <c r="C641" t="s">
        <v>2019</v>
      </c>
      <c r="D641" t="s">
        <v>13</v>
      </c>
      <c r="E641" t="s">
        <v>1359</v>
      </c>
      <c r="F641" t="s">
        <v>841</v>
      </c>
      <c r="G641">
        <v>1005024578</v>
      </c>
      <c r="H641">
        <v>8</v>
      </c>
      <c r="I641" t="s">
        <v>168</v>
      </c>
      <c r="J641" s="2">
        <v>1800000</v>
      </c>
      <c r="K641" s="2"/>
      <c r="L641" s="2">
        <v>1800000</v>
      </c>
      <c r="M641" s="2"/>
      <c r="N641" s="2">
        <v>1800000</v>
      </c>
      <c r="O641" s="2"/>
    </row>
    <row r="642" spans="1:15" x14ac:dyDescent="0.25">
      <c r="A642" s="3" t="s">
        <v>112</v>
      </c>
      <c r="B642" t="s">
        <v>113</v>
      </c>
      <c r="C642" s="3" t="s">
        <v>842</v>
      </c>
      <c r="D642" t="s">
        <v>13</v>
      </c>
      <c r="E642" s="3" t="s">
        <v>843</v>
      </c>
      <c r="F642" s="3"/>
      <c r="G642" s="3"/>
      <c r="H642" s="3">
        <v>1</v>
      </c>
      <c r="I642" s="3" t="s">
        <v>96</v>
      </c>
      <c r="J642" s="4">
        <v>6000000</v>
      </c>
      <c r="K642" s="4" t="s">
        <v>523</v>
      </c>
      <c r="L642" s="4">
        <v>6000000</v>
      </c>
      <c r="M642" s="4">
        <f>L642+L643</f>
        <v>7500000</v>
      </c>
      <c r="N642" s="2">
        <v>6000000</v>
      </c>
      <c r="O642" s="4">
        <f>N642+N643</f>
        <v>7500000</v>
      </c>
    </row>
    <row r="643" spans="1:15" hidden="1" x14ac:dyDescent="0.25">
      <c r="A643" t="s">
        <v>112</v>
      </c>
      <c r="B643" t="s">
        <v>113</v>
      </c>
      <c r="C643" t="s">
        <v>1936</v>
      </c>
      <c r="D643" t="s">
        <v>13</v>
      </c>
      <c r="E643" t="s">
        <v>1360</v>
      </c>
      <c r="F643" t="s">
        <v>844</v>
      </c>
      <c r="G643">
        <v>1004841746</v>
      </c>
      <c r="H643">
        <v>1</v>
      </c>
      <c r="I643" t="s">
        <v>168</v>
      </c>
      <c r="J643" s="2">
        <v>1500000</v>
      </c>
      <c r="K643" s="2"/>
      <c r="L643" s="2">
        <v>1500000</v>
      </c>
      <c r="M643" s="2"/>
      <c r="N643" s="2">
        <v>1500000</v>
      </c>
      <c r="O643" s="2"/>
    </row>
    <row r="644" spans="1:15" x14ac:dyDescent="0.25">
      <c r="A644" s="3" t="s">
        <v>415</v>
      </c>
      <c r="B644" t="s">
        <v>416</v>
      </c>
      <c r="C644" s="3" t="s">
        <v>850</v>
      </c>
      <c r="D644" t="s">
        <v>13</v>
      </c>
      <c r="E644" s="3" t="s">
        <v>851</v>
      </c>
      <c r="F644" s="3"/>
      <c r="H644">
        <v>0</v>
      </c>
      <c r="I644" s="3" t="s">
        <v>96</v>
      </c>
      <c r="J644" s="4">
        <v>6000000</v>
      </c>
      <c r="K644" s="4" t="s">
        <v>523</v>
      </c>
      <c r="L644" s="4">
        <v>6000000</v>
      </c>
      <c r="M644" s="4">
        <f>L644+L645</f>
        <v>7500000</v>
      </c>
      <c r="N644" s="2">
        <v>6000000</v>
      </c>
      <c r="O644" s="4">
        <f>N644+N645</f>
        <v>7500000</v>
      </c>
    </row>
    <row r="645" spans="1:15" hidden="1" x14ac:dyDescent="0.25">
      <c r="A645" t="s">
        <v>415</v>
      </c>
      <c r="B645" t="s">
        <v>416</v>
      </c>
      <c r="C645" t="s">
        <v>1937</v>
      </c>
      <c r="D645" t="s">
        <v>13</v>
      </c>
      <c r="E645" t="s">
        <v>1395</v>
      </c>
      <c r="F645" t="s">
        <v>852</v>
      </c>
      <c r="G645">
        <v>88250241</v>
      </c>
      <c r="H645">
        <v>0</v>
      </c>
      <c r="I645" t="s">
        <v>168</v>
      </c>
      <c r="J645" s="2">
        <v>1500000</v>
      </c>
      <c r="K645" s="2"/>
      <c r="L645" s="2">
        <v>1500000</v>
      </c>
      <c r="M645" s="2"/>
      <c r="N645" s="2">
        <v>1500000</v>
      </c>
      <c r="O645" s="2"/>
    </row>
    <row r="646" spans="1:15" x14ac:dyDescent="0.25">
      <c r="A646" s="3" t="s">
        <v>11</v>
      </c>
      <c r="B646" t="s">
        <v>12</v>
      </c>
      <c r="C646" s="3" t="s">
        <v>853</v>
      </c>
      <c r="D646" t="s">
        <v>13</v>
      </c>
      <c r="E646" s="3" t="s">
        <v>854</v>
      </c>
      <c r="F646" s="3"/>
      <c r="H646">
        <v>1</v>
      </c>
      <c r="I646" s="3" t="s">
        <v>855</v>
      </c>
      <c r="J646" s="4">
        <v>23916667</v>
      </c>
      <c r="K646" s="3" t="s">
        <v>855</v>
      </c>
      <c r="L646" s="4">
        <v>23916667</v>
      </c>
      <c r="M646" s="4">
        <f t="shared" ref="M646:M656" si="20">L646</f>
        <v>23916667</v>
      </c>
      <c r="N646" s="2">
        <v>23916667</v>
      </c>
      <c r="O646" s="4">
        <f>N646</f>
        <v>23916667</v>
      </c>
    </row>
    <row r="647" spans="1:15" x14ac:dyDescent="0.25">
      <c r="A647" s="3" t="s">
        <v>108</v>
      </c>
      <c r="B647" t="s">
        <v>109</v>
      </c>
      <c r="C647" s="3" t="s">
        <v>857</v>
      </c>
      <c r="D647" t="s">
        <v>13</v>
      </c>
      <c r="E647" s="3" t="s">
        <v>831</v>
      </c>
      <c r="F647" s="3"/>
      <c r="H647">
        <v>1</v>
      </c>
      <c r="I647" s="3" t="s">
        <v>858</v>
      </c>
      <c r="J647" s="4">
        <v>8820000</v>
      </c>
      <c r="K647" s="3" t="s">
        <v>858</v>
      </c>
      <c r="L647" s="4">
        <v>8820000</v>
      </c>
      <c r="M647" s="4">
        <f t="shared" si="20"/>
        <v>8820000</v>
      </c>
      <c r="N647" s="2">
        <v>8820000</v>
      </c>
      <c r="O647" s="4">
        <f t="shared" ref="O647:O656" si="21">N647</f>
        <v>8820000</v>
      </c>
    </row>
    <row r="648" spans="1:15" x14ac:dyDescent="0.25">
      <c r="A648" s="3" t="s">
        <v>415</v>
      </c>
      <c r="B648" t="s">
        <v>416</v>
      </c>
      <c r="C648" s="3" t="s">
        <v>859</v>
      </c>
      <c r="D648" t="s">
        <v>13</v>
      </c>
      <c r="E648" s="3" t="s">
        <v>418</v>
      </c>
      <c r="F648" s="3"/>
      <c r="H648">
        <v>1</v>
      </c>
      <c r="I648" s="3" t="s">
        <v>860</v>
      </c>
      <c r="J648" s="4">
        <v>7350000</v>
      </c>
      <c r="K648" s="3" t="s">
        <v>860</v>
      </c>
      <c r="L648" s="4">
        <v>7350000</v>
      </c>
      <c r="M648" s="4">
        <f t="shared" si="20"/>
        <v>7350000</v>
      </c>
      <c r="N648" s="2">
        <v>7350000</v>
      </c>
      <c r="O648" s="4">
        <f t="shared" si="21"/>
        <v>7350000</v>
      </c>
    </row>
    <row r="649" spans="1:15" x14ac:dyDescent="0.25">
      <c r="A649" s="3" t="s">
        <v>203</v>
      </c>
      <c r="B649" t="s">
        <v>204</v>
      </c>
      <c r="C649" s="3" t="s">
        <v>861</v>
      </c>
      <c r="D649" t="s">
        <v>13</v>
      </c>
      <c r="E649" s="3" t="s">
        <v>862</v>
      </c>
      <c r="F649" s="3"/>
      <c r="H649">
        <v>7</v>
      </c>
      <c r="I649" s="3" t="s">
        <v>863</v>
      </c>
      <c r="J649" s="4">
        <v>4200000</v>
      </c>
      <c r="K649" s="3" t="s">
        <v>863</v>
      </c>
      <c r="L649" s="4">
        <v>7350000</v>
      </c>
      <c r="M649" s="4">
        <f t="shared" si="20"/>
        <v>7350000</v>
      </c>
      <c r="N649" s="2">
        <v>4200000</v>
      </c>
      <c r="O649" s="4">
        <f t="shared" si="21"/>
        <v>4200000</v>
      </c>
    </row>
    <row r="650" spans="1:15" x14ac:dyDescent="0.25">
      <c r="A650" s="3" t="s">
        <v>196</v>
      </c>
      <c r="B650" t="s">
        <v>197</v>
      </c>
      <c r="C650" s="3" t="s">
        <v>864</v>
      </c>
      <c r="D650" t="s">
        <v>13</v>
      </c>
      <c r="E650" s="3" t="s">
        <v>865</v>
      </c>
      <c r="F650" s="3"/>
      <c r="H650">
        <v>7</v>
      </c>
      <c r="I650" s="3" t="s">
        <v>863</v>
      </c>
      <c r="J650" s="4">
        <v>7350000</v>
      </c>
      <c r="K650" s="3" t="s">
        <v>863</v>
      </c>
      <c r="L650" s="4">
        <v>7350000</v>
      </c>
      <c r="M650" s="4">
        <f t="shared" si="20"/>
        <v>7350000</v>
      </c>
      <c r="N650" s="2">
        <v>7350000</v>
      </c>
      <c r="O650" s="4">
        <f t="shared" si="21"/>
        <v>7350000</v>
      </c>
    </row>
    <row r="651" spans="1:15" x14ac:dyDescent="0.25">
      <c r="A651" s="3" t="s">
        <v>712</v>
      </c>
      <c r="B651" t="s">
        <v>713</v>
      </c>
      <c r="C651" s="3" t="s">
        <v>866</v>
      </c>
      <c r="D651" t="s">
        <v>13</v>
      </c>
      <c r="E651" s="3" t="s">
        <v>514</v>
      </c>
      <c r="F651" s="3"/>
      <c r="H651">
        <v>1</v>
      </c>
      <c r="I651" s="3" t="s">
        <v>860</v>
      </c>
      <c r="J651" s="4">
        <v>7350000</v>
      </c>
      <c r="K651" s="3" t="s">
        <v>860</v>
      </c>
      <c r="L651" s="4">
        <v>7350000</v>
      </c>
      <c r="M651" s="4">
        <f t="shared" si="20"/>
        <v>7350000</v>
      </c>
      <c r="N651" s="2">
        <v>7350000</v>
      </c>
      <c r="O651" s="4">
        <f t="shared" si="21"/>
        <v>7350000</v>
      </c>
    </row>
    <row r="652" spans="1:15" x14ac:dyDescent="0.25">
      <c r="A652" s="3" t="s">
        <v>196</v>
      </c>
      <c r="B652" t="s">
        <v>197</v>
      </c>
      <c r="C652" s="3" t="s">
        <v>867</v>
      </c>
      <c r="D652" t="s">
        <v>13</v>
      </c>
      <c r="E652" s="3" t="s">
        <v>868</v>
      </c>
      <c r="F652" s="3"/>
      <c r="H652">
        <v>0</v>
      </c>
      <c r="I652" s="3" t="s">
        <v>860</v>
      </c>
      <c r="J652" s="4">
        <v>7350000</v>
      </c>
      <c r="K652" s="3" t="s">
        <v>860</v>
      </c>
      <c r="L652" s="4">
        <v>7350000</v>
      </c>
      <c r="M652" s="4">
        <f t="shared" si="20"/>
        <v>7350000</v>
      </c>
      <c r="N652" s="2">
        <v>7350000</v>
      </c>
      <c r="O652" s="4">
        <f t="shared" si="21"/>
        <v>7350000</v>
      </c>
    </row>
    <row r="653" spans="1:15" x14ac:dyDescent="0.25">
      <c r="A653" s="3" t="s">
        <v>45</v>
      </c>
      <c r="B653" t="s">
        <v>46</v>
      </c>
      <c r="C653" s="3" t="s">
        <v>869</v>
      </c>
      <c r="D653" t="s">
        <v>13</v>
      </c>
      <c r="E653" s="3" t="s">
        <v>870</v>
      </c>
      <c r="F653" s="3"/>
      <c r="H653">
        <v>2</v>
      </c>
      <c r="I653" s="3" t="s">
        <v>860</v>
      </c>
      <c r="J653" s="4">
        <v>7350000</v>
      </c>
      <c r="K653" s="3" t="s">
        <v>860</v>
      </c>
      <c r="L653" s="4">
        <v>7350000</v>
      </c>
      <c r="M653" s="4">
        <f t="shared" si="20"/>
        <v>7350000</v>
      </c>
      <c r="N653" s="2">
        <v>7350000</v>
      </c>
      <c r="O653" s="4">
        <f t="shared" si="21"/>
        <v>7350000</v>
      </c>
    </row>
    <row r="654" spans="1:15" x14ac:dyDescent="0.25">
      <c r="A654" s="3" t="s">
        <v>108</v>
      </c>
      <c r="B654" t="s">
        <v>109</v>
      </c>
      <c r="C654" s="3" t="s">
        <v>2119</v>
      </c>
      <c r="D654" t="s">
        <v>13</v>
      </c>
      <c r="E654" s="3" t="s">
        <v>828</v>
      </c>
      <c r="F654" s="3"/>
      <c r="H654">
        <v>7</v>
      </c>
      <c r="I654" s="3" t="s">
        <v>871</v>
      </c>
      <c r="J654" s="4">
        <v>9800000</v>
      </c>
      <c r="K654" s="3" t="s">
        <v>871</v>
      </c>
      <c r="L654" s="4">
        <v>9800000</v>
      </c>
      <c r="M654" s="4">
        <f t="shared" si="20"/>
        <v>9800000</v>
      </c>
      <c r="N654" s="2">
        <v>9800000</v>
      </c>
      <c r="O654" s="4">
        <f t="shared" si="21"/>
        <v>9800000</v>
      </c>
    </row>
    <row r="655" spans="1:15" x14ac:dyDescent="0.25">
      <c r="A655" s="3" t="s">
        <v>196</v>
      </c>
      <c r="B655" t="s">
        <v>197</v>
      </c>
      <c r="C655" s="3" t="s">
        <v>2120</v>
      </c>
      <c r="D655" t="s">
        <v>13</v>
      </c>
      <c r="E655" s="3" t="s">
        <v>872</v>
      </c>
      <c r="F655" s="3"/>
      <c r="H655">
        <v>1</v>
      </c>
      <c r="I655" s="3" t="s">
        <v>873</v>
      </c>
      <c r="J655" s="4">
        <v>8330000</v>
      </c>
      <c r="K655" s="3" t="s">
        <v>873</v>
      </c>
      <c r="L655" s="4">
        <v>8330000</v>
      </c>
      <c r="M655" s="4">
        <f t="shared" si="20"/>
        <v>8330000</v>
      </c>
      <c r="N655" s="2">
        <v>8330000</v>
      </c>
      <c r="O655" s="4">
        <f t="shared" si="21"/>
        <v>8330000</v>
      </c>
    </row>
    <row r="656" spans="1:15" x14ac:dyDescent="0.25">
      <c r="A656" s="3" t="s">
        <v>118</v>
      </c>
      <c r="B656" t="s">
        <v>119</v>
      </c>
      <c r="C656" s="3" t="s">
        <v>2121</v>
      </c>
      <c r="D656" t="s">
        <v>13</v>
      </c>
      <c r="E656" s="3" t="s">
        <v>874</v>
      </c>
      <c r="F656" s="3"/>
      <c r="H656">
        <v>8</v>
      </c>
      <c r="I656" s="3" t="s">
        <v>875</v>
      </c>
      <c r="J656" s="4">
        <v>8820000</v>
      </c>
      <c r="K656" s="3" t="s">
        <v>875</v>
      </c>
      <c r="L656" s="4">
        <v>8820000</v>
      </c>
      <c r="M656" s="4">
        <f t="shared" si="20"/>
        <v>8820000</v>
      </c>
      <c r="N656" s="2">
        <v>8820000</v>
      </c>
      <c r="O656" s="4">
        <f t="shared" si="21"/>
        <v>8820000</v>
      </c>
    </row>
    <row r="657" spans="1:15" x14ac:dyDescent="0.25">
      <c r="A657" s="3" t="s">
        <v>196</v>
      </c>
      <c r="B657" t="s">
        <v>197</v>
      </c>
      <c r="C657" s="3" t="s">
        <v>876</v>
      </c>
      <c r="D657" t="s">
        <v>13</v>
      </c>
      <c r="E657" s="3" t="s">
        <v>877</v>
      </c>
      <c r="F657" s="3"/>
      <c r="H657">
        <v>6</v>
      </c>
      <c r="I657" s="3" t="s">
        <v>879</v>
      </c>
      <c r="J657" s="4">
        <v>7300000</v>
      </c>
      <c r="K657" s="4" t="s">
        <v>2203</v>
      </c>
      <c r="L657" s="4">
        <v>7300000</v>
      </c>
      <c r="M657" s="4">
        <f>L657+L658</f>
        <v>8750000</v>
      </c>
      <c r="N657" s="2">
        <v>7300000</v>
      </c>
      <c r="O657" s="4">
        <f>N657+N658</f>
        <v>8750000</v>
      </c>
    </row>
    <row r="658" spans="1:15" hidden="1" x14ac:dyDescent="0.25">
      <c r="A658" t="s">
        <v>1464</v>
      </c>
      <c r="B658" t="s">
        <v>204</v>
      </c>
      <c r="C658" t="s">
        <v>2083</v>
      </c>
      <c r="D658" t="s">
        <v>13</v>
      </c>
      <c r="E658" t="s">
        <v>1710</v>
      </c>
      <c r="F658" t="s">
        <v>878</v>
      </c>
      <c r="G658">
        <v>60447050</v>
      </c>
      <c r="H658">
        <v>6</v>
      </c>
      <c r="I658" t="s">
        <v>1711</v>
      </c>
      <c r="J658" s="2">
        <v>1450000</v>
      </c>
      <c r="K658" s="2"/>
      <c r="L658" s="2">
        <v>1450000</v>
      </c>
      <c r="M658" s="2"/>
      <c r="N658" s="2">
        <v>1450000</v>
      </c>
      <c r="O658" s="2"/>
    </row>
    <row r="659" spans="1:15" x14ac:dyDescent="0.25">
      <c r="A659" s="3" t="s">
        <v>196</v>
      </c>
      <c r="B659" t="s">
        <v>197</v>
      </c>
      <c r="C659" s="3" t="s">
        <v>880</v>
      </c>
      <c r="D659" t="s">
        <v>13</v>
      </c>
      <c r="E659" s="3" t="s">
        <v>881</v>
      </c>
      <c r="F659" s="3"/>
      <c r="H659">
        <v>2</v>
      </c>
      <c r="I659" s="3" t="s">
        <v>879</v>
      </c>
      <c r="J659" s="4">
        <v>7300000</v>
      </c>
      <c r="K659" s="3" t="s">
        <v>879</v>
      </c>
      <c r="L659" s="4">
        <v>7300000</v>
      </c>
      <c r="M659" s="4">
        <f t="shared" ref="M659:M667" si="22">L659</f>
        <v>7300000</v>
      </c>
      <c r="N659" s="2">
        <v>7300000</v>
      </c>
      <c r="O659" s="4">
        <f t="shared" ref="O659:O667" si="23">N659</f>
        <v>7300000</v>
      </c>
    </row>
    <row r="660" spans="1:15" x14ac:dyDescent="0.25">
      <c r="A660" s="3" t="s">
        <v>118</v>
      </c>
      <c r="B660" t="s">
        <v>119</v>
      </c>
      <c r="C660" s="3" t="s">
        <v>882</v>
      </c>
      <c r="D660" t="s">
        <v>13</v>
      </c>
      <c r="E660" s="3" t="s">
        <v>883</v>
      </c>
      <c r="F660" s="3"/>
      <c r="H660">
        <v>7</v>
      </c>
      <c r="I660" s="3" t="s">
        <v>884</v>
      </c>
      <c r="J660" s="4">
        <v>8760000</v>
      </c>
      <c r="K660" s="3" t="s">
        <v>884</v>
      </c>
      <c r="L660" s="4">
        <v>8760000</v>
      </c>
      <c r="M660" s="4">
        <f t="shared" si="22"/>
        <v>8760000</v>
      </c>
      <c r="N660" s="2">
        <v>8760000</v>
      </c>
      <c r="O660" s="4">
        <f t="shared" si="23"/>
        <v>8760000</v>
      </c>
    </row>
    <row r="661" spans="1:15" x14ac:dyDescent="0.25">
      <c r="A661" s="3" t="s">
        <v>45</v>
      </c>
      <c r="B661" t="s">
        <v>46</v>
      </c>
      <c r="C661" s="3" t="s">
        <v>885</v>
      </c>
      <c r="D661" t="s">
        <v>13</v>
      </c>
      <c r="E661" s="3" t="s">
        <v>886</v>
      </c>
      <c r="F661" s="3"/>
      <c r="H661">
        <v>9</v>
      </c>
      <c r="I661" s="3" t="s">
        <v>887</v>
      </c>
      <c r="J661" s="4">
        <v>12166667</v>
      </c>
      <c r="K661" s="3" t="s">
        <v>887</v>
      </c>
      <c r="L661" s="4">
        <v>12166667</v>
      </c>
      <c r="M661" s="4">
        <f t="shared" si="22"/>
        <v>12166667</v>
      </c>
      <c r="N661" s="2">
        <v>12166667</v>
      </c>
      <c r="O661" s="4">
        <f t="shared" si="23"/>
        <v>12166667</v>
      </c>
    </row>
    <row r="662" spans="1:15" x14ac:dyDescent="0.25">
      <c r="A662" s="3" t="s">
        <v>203</v>
      </c>
      <c r="B662" t="s">
        <v>204</v>
      </c>
      <c r="C662" s="3" t="s">
        <v>888</v>
      </c>
      <c r="D662" t="s">
        <v>13</v>
      </c>
      <c r="E662" s="3" t="s">
        <v>889</v>
      </c>
      <c r="F662" s="3"/>
      <c r="H662">
        <v>3</v>
      </c>
      <c r="I662" s="3" t="s">
        <v>887</v>
      </c>
      <c r="J662" s="4">
        <v>8760000</v>
      </c>
      <c r="K662" s="3" t="s">
        <v>887</v>
      </c>
      <c r="L662" s="4">
        <v>8760000</v>
      </c>
      <c r="M662" s="4">
        <f t="shared" si="22"/>
        <v>8760000</v>
      </c>
      <c r="N662" s="2">
        <v>8760000</v>
      </c>
      <c r="O662" s="4">
        <f t="shared" si="23"/>
        <v>8760000</v>
      </c>
    </row>
    <row r="663" spans="1:15" x14ac:dyDescent="0.25">
      <c r="A663" s="3" t="s">
        <v>203</v>
      </c>
      <c r="B663" t="s">
        <v>204</v>
      </c>
      <c r="C663" s="3" t="s">
        <v>2090</v>
      </c>
      <c r="D663" t="s">
        <v>13</v>
      </c>
      <c r="E663" s="3" t="s">
        <v>890</v>
      </c>
      <c r="F663" s="3"/>
      <c r="H663">
        <v>0</v>
      </c>
      <c r="I663" s="3" t="s">
        <v>879</v>
      </c>
      <c r="J663" s="4">
        <v>7300000</v>
      </c>
      <c r="K663" s="3" t="s">
        <v>879</v>
      </c>
      <c r="L663" s="4">
        <v>7300000</v>
      </c>
      <c r="M663" s="4">
        <f t="shared" si="22"/>
        <v>7300000</v>
      </c>
      <c r="N663" s="2">
        <v>7300000</v>
      </c>
      <c r="O663" s="4">
        <f t="shared" si="23"/>
        <v>7300000</v>
      </c>
    </row>
    <row r="664" spans="1:15" x14ac:dyDescent="0.25">
      <c r="A664" s="3" t="s">
        <v>203</v>
      </c>
      <c r="B664" t="s">
        <v>204</v>
      </c>
      <c r="C664" s="3" t="s">
        <v>891</v>
      </c>
      <c r="D664" t="s">
        <v>13</v>
      </c>
      <c r="E664" s="3" t="s">
        <v>892</v>
      </c>
      <c r="F664" s="3"/>
      <c r="H664">
        <v>0</v>
      </c>
      <c r="I664" s="3" t="s">
        <v>887</v>
      </c>
      <c r="J664" s="4">
        <v>8760000</v>
      </c>
      <c r="K664" s="3" t="s">
        <v>887</v>
      </c>
      <c r="L664" s="4">
        <v>8760000</v>
      </c>
      <c r="M664" s="4">
        <f t="shared" si="22"/>
        <v>8760000</v>
      </c>
      <c r="N664" s="2">
        <v>8760000</v>
      </c>
      <c r="O664" s="4">
        <f t="shared" si="23"/>
        <v>8760000</v>
      </c>
    </row>
    <row r="665" spans="1:15" x14ac:dyDescent="0.25">
      <c r="A665" s="3" t="s">
        <v>196</v>
      </c>
      <c r="B665" t="s">
        <v>197</v>
      </c>
      <c r="C665" s="3" t="s">
        <v>893</v>
      </c>
      <c r="D665" t="s">
        <v>13</v>
      </c>
      <c r="E665" s="3" t="s">
        <v>480</v>
      </c>
      <c r="F665" s="3"/>
      <c r="H665">
        <v>2</v>
      </c>
      <c r="I665" s="3" t="s">
        <v>894</v>
      </c>
      <c r="J665" s="4">
        <v>7300000</v>
      </c>
      <c r="K665" s="3" t="s">
        <v>894</v>
      </c>
      <c r="L665" s="4">
        <v>7300000</v>
      </c>
      <c r="M665" s="4">
        <f t="shared" si="22"/>
        <v>7300000</v>
      </c>
      <c r="N665" s="2">
        <v>7300000</v>
      </c>
      <c r="O665" s="4">
        <f t="shared" si="23"/>
        <v>7300000</v>
      </c>
    </row>
    <row r="666" spans="1:15" x14ac:dyDescent="0.25">
      <c r="A666" s="3" t="s">
        <v>203</v>
      </c>
      <c r="B666" t="s">
        <v>204</v>
      </c>
      <c r="C666" s="3" t="s">
        <v>895</v>
      </c>
      <c r="D666" t="s">
        <v>13</v>
      </c>
      <c r="E666" s="3" t="s">
        <v>896</v>
      </c>
      <c r="F666" s="3"/>
      <c r="H666">
        <v>1</v>
      </c>
      <c r="I666" s="3" t="s">
        <v>887</v>
      </c>
      <c r="J666" s="4">
        <v>7300000</v>
      </c>
      <c r="K666" s="3" t="s">
        <v>887</v>
      </c>
      <c r="L666" s="4">
        <v>7300000</v>
      </c>
      <c r="M666" s="4">
        <f t="shared" si="22"/>
        <v>7300000</v>
      </c>
      <c r="N666" s="2">
        <v>7300000</v>
      </c>
      <c r="O666" s="4">
        <f t="shared" si="23"/>
        <v>7300000</v>
      </c>
    </row>
    <row r="667" spans="1:15" x14ac:dyDescent="0.25">
      <c r="A667" s="3" t="s">
        <v>196</v>
      </c>
      <c r="B667" t="s">
        <v>197</v>
      </c>
      <c r="C667" s="3" t="s">
        <v>897</v>
      </c>
      <c r="D667" t="s">
        <v>13</v>
      </c>
      <c r="E667" s="3" t="s">
        <v>865</v>
      </c>
      <c r="F667" s="3"/>
      <c r="H667">
        <v>7</v>
      </c>
      <c r="I667" s="3" t="s">
        <v>887</v>
      </c>
      <c r="J667" s="4">
        <v>7300000</v>
      </c>
      <c r="K667" s="3" t="s">
        <v>887</v>
      </c>
      <c r="L667" s="4">
        <v>7300000</v>
      </c>
      <c r="M667" s="4">
        <f t="shared" si="22"/>
        <v>7300000</v>
      </c>
      <c r="N667" s="2">
        <v>7300000</v>
      </c>
      <c r="O667" s="4">
        <f t="shared" si="23"/>
        <v>7300000</v>
      </c>
    </row>
    <row r="668" spans="1:15" x14ac:dyDescent="0.25">
      <c r="A668" s="3" t="s">
        <v>108</v>
      </c>
      <c r="B668" t="s">
        <v>109</v>
      </c>
      <c r="C668" s="3" t="s">
        <v>898</v>
      </c>
      <c r="D668" t="s">
        <v>13</v>
      </c>
      <c r="E668" s="3" t="s">
        <v>899</v>
      </c>
      <c r="F668" s="3"/>
      <c r="H668">
        <v>6</v>
      </c>
      <c r="I668" s="3" t="s">
        <v>879</v>
      </c>
      <c r="J668" s="4">
        <v>11193333</v>
      </c>
      <c r="K668" s="4" t="s">
        <v>2204</v>
      </c>
      <c r="L668" s="4">
        <v>11193333</v>
      </c>
      <c r="M668" s="4">
        <f>L668+L669+L670+L671</f>
        <v>15716666</v>
      </c>
      <c r="N668" s="2">
        <v>11193333</v>
      </c>
      <c r="O668" s="4">
        <f>N668+N669+N670+N671</f>
        <v>15716666</v>
      </c>
    </row>
    <row r="669" spans="1:15" hidden="1" x14ac:dyDescent="0.25">
      <c r="A669" t="s">
        <v>1464</v>
      </c>
      <c r="B669" t="s">
        <v>204</v>
      </c>
      <c r="C669" t="s">
        <v>2020</v>
      </c>
      <c r="D669" t="s">
        <v>13</v>
      </c>
      <c r="E669" t="s">
        <v>1541</v>
      </c>
      <c r="F669" t="s">
        <v>900</v>
      </c>
      <c r="G669">
        <v>1090467048</v>
      </c>
      <c r="H669">
        <v>6</v>
      </c>
      <c r="I669" t="s">
        <v>1542</v>
      </c>
      <c r="J669" s="2">
        <v>1610000</v>
      </c>
      <c r="K669" s="2"/>
      <c r="L669" s="2">
        <v>1610000</v>
      </c>
      <c r="M669" s="2"/>
      <c r="N669" s="2">
        <v>1610000</v>
      </c>
      <c r="O669" s="2"/>
    </row>
    <row r="670" spans="1:15" hidden="1" x14ac:dyDescent="0.25">
      <c r="A670" t="s">
        <v>1464</v>
      </c>
      <c r="B670" t="s">
        <v>204</v>
      </c>
      <c r="C670" t="s">
        <v>2020</v>
      </c>
      <c r="D670" t="s">
        <v>13</v>
      </c>
      <c r="E670" t="s">
        <v>1478</v>
      </c>
      <c r="F670" t="s">
        <v>900</v>
      </c>
      <c r="G670">
        <v>1090467048</v>
      </c>
      <c r="H670">
        <v>6</v>
      </c>
      <c r="I670" t="s">
        <v>745</v>
      </c>
      <c r="J670" s="2">
        <v>613333</v>
      </c>
      <c r="K670" s="2"/>
      <c r="L670" s="2">
        <v>613333</v>
      </c>
      <c r="M670" s="2"/>
      <c r="N670" s="2">
        <v>613333</v>
      </c>
      <c r="O670" s="2"/>
    </row>
    <row r="671" spans="1:15" hidden="1" x14ac:dyDescent="0.25">
      <c r="A671" t="s">
        <v>108</v>
      </c>
      <c r="B671" t="s">
        <v>109</v>
      </c>
      <c r="C671" t="s">
        <v>2020</v>
      </c>
      <c r="D671" t="s">
        <v>13</v>
      </c>
      <c r="E671" t="s">
        <v>1714</v>
      </c>
      <c r="F671" t="s">
        <v>900</v>
      </c>
      <c r="G671">
        <v>1090467048</v>
      </c>
      <c r="H671">
        <v>6</v>
      </c>
      <c r="I671" t="s">
        <v>168</v>
      </c>
      <c r="J671" s="2">
        <v>2300000</v>
      </c>
      <c r="K671" s="2"/>
      <c r="L671" s="2">
        <v>2300000</v>
      </c>
      <c r="M671" s="2"/>
      <c r="N671" s="2">
        <v>2300000</v>
      </c>
      <c r="O671" s="2"/>
    </row>
    <row r="672" spans="1:15" x14ac:dyDescent="0.25">
      <c r="A672" s="3" t="s">
        <v>45</v>
      </c>
      <c r="B672" t="s">
        <v>46</v>
      </c>
      <c r="C672" s="3" t="s">
        <v>905</v>
      </c>
      <c r="D672" t="s">
        <v>13</v>
      </c>
      <c r="E672" s="3" t="s">
        <v>906</v>
      </c>
      <c r="F672" s="3"/>
      <c r="H672">
        <v>1</v>
      </c>
      <c r="I672" s="3" t="s">
        <v>907</v>
      </c>
      <c r="J672" s="4">
        <v>0</v>
      </c>
      <c r="K672" s="3" t="s">
        <v>907</v>
      </c>
      <c r="L672" s="4">
        <v>8700000</v>
      </c>
      <c r="M672" s="4">
        <f t="shared" ref="M672:M679" si="24">L672</f>
        <v>8700000</v>
      </c>
      <c r="N672" s="2">
        <v>0</v>
      </c>
      <c r="O672" s="4">
        <f t="shared" ref="O672:O679" si="25">N672</f>
        <v>0</v>
      </c>
    </row>
    <row r="673" spans="1:15" x14ac:dyDescent="0.25">
      <c r="A673" s="3" t="s">
        <v>415</v>
      </c>
      <c r="B673" t="s">
        <v>416</v>
      </c>
      <c r="C673" s="3" t="s">
        <v>908</v>
      </c>
      <c r="D673" t="s">
        <v>13</v>
      </c>
      <c r="E673" s="3" t="s">
        <v>420</v>
      </c>
      <c r="F673" s="3"/>
      <c r="H673">
        <v>4</v>
      </c>
      <c r="I673" s="3" t="s">
        <v>907</v>
      </c>
      <c r="J673" s="4">
        <v>7250000</v>
      </c>
      <c r="K673" s="3" t="s">
        <v>907</v>
      </c>
      <c r="L673" s="4">
        <v>7250000</v>
      </c>
      <c r="M673" s="4">
        <f t="shared" si="24"/>
        <v>7250000</v>
      </c>
      <c r="N673" s="2">
        <v>7250000</v>
      </c>
      <c r="O673" s="4">
        <f t="shared" si="25"/>
        <v>7250000</v>
      </c>
    </row>
    <row r="674" spans="1:15" x14ac:dyDescent="0.25">
      <c r="A674" s="3" t="s">
        <v>712</v>
      </c>
      <c r="B674" t="s">
        <v>713</v>
      </c>
      <c r="C674" s="3" t="s">
        <v>909</v>
      </c>
      <c r="D674" t="s">
        <v>13</v>
      </c>
      <c r="E674" s="3" t="s">
        <v>910</v>
      </c>
      <c r="F674" s="3"/>
      <c r="H674">
        <v>4</v>
      </c>
      <c r="I674" s="3" t="s">
        <v>907</v>
      </c>
      <c r="J674" s="4">
        <v>8700000</v>
      </c>
      <c r="K674" s="3" t="s">
        <v>907</v>
      </c>
      <c r="L674" s="4">
        <v>8700000</v>
      </c>
      <c r="M674" s="4">
        <f t="shared" si="24"/>
        <v>8700000</v>
      </c>
      <c r="N674" s="2">
        <v>8700000</v>
      </c>
      <c r="O674" s="4">
        <f t="shared" si="25"/>
        <v>8700000</v>
      </c>
    </row>
    <row r="675" spans="1:15" x14ac:dyDescent="0.25">
      <c r="A675" s="3" t="s">
        <v>108</v>
      </c>
      <c r="B675" t="s">
        <v>109</v>
      </c>
      <c r="C675" s="3" t="s">
        <v>911</v>
      </c>
      <c r="D675" t="s">
        <v>13</v>
      </c>
      <c r="E675" s="3" t="s">
        <v>912</v>
      </c>
      <c r="F675" s="3"/>
      <c r="H675">
        <v>8</v>
      </c>
      <c r="I675" s="3" t="s">
        <v>96</v>
      </c>
      <c r="J675" s="4">
        <v>7200000</v>
      </c>
      <c r="K675" s="3" t="s">
        <v>96</v>
      </c>
      <c r="L675" s="4">
        <v>7200000</v>
      </c>
      <c r="M675" s="4">
        <f t="shared" si="24"/>
        <v>7200000</v>
      </c>
      <c r="N675" s="2">
        <v>7200000</v>
      </c>
      <c r="O675" s="4">
        <f t="shared" si="25"/>
        <v>7200000</v>
      </c>
    </row>
    <row r="676" spans="1:15" x14ac:dyDescent="0.25">
      <c r="A676" s="3" t="s">
        <v>118</v>
      </c>
      <c r="B676" t="s">
        <v>119</v>
      </c>
      <c r="C676" s="3" t="s">
        <v>913</v>
      </c>
      <c r="D676" t="s">
        <v>13</v>
      </c>
      <c r="E676" s="3" t="s">
        <v>914</v>
      </c>
      <c r="F676" s="3"/>
      <c r="H676">
        <v>3</v>
      </c>
      <c r="I676" s="3" t="s">
        <v>915</v>
      </c>
      <c r="J676" s="4">
        <v>8700000</v>
      </c>
      <c r="K676" s="3" t="s">
        <v>915</v>
      </c>
      <c r="L676" s="4">
        <v>8700000</v>
      </c>
      <c r="M676" s="4">
        <f t="shared" si="24"/>
        <v>8700000</v>
      </c>
      <c r="N676" s="2">
        <v>8700000</v>
      </c>
      <c r="O676" s="4">
        <f t="shared" si="25"/>
        <v>8700000</v>
      </c>
    </row>
    <row r="677" spans="1:15" x14ac:dyDescent="0.25">
      <c r="A677" s="3" t="s">
        <v>118</v>
      </c>
      <c r="B677" t="s">
        <v>119</v>
      </c>
      <c r="C677" s="3" t="s">
        <v>916</v>
      </c>
      <c r="D677" t="s">
        <v>13</v>
      </c>
      <c r="E677" s="3" t="s">
        <v>874</v>
      </c>
      <c r="F677" s="3"/>
      <c r="H677">
        <v>4</v>
      </c>
      <c r="I677" s="3" t="s">
        <v>917</v>
      </c>
      <c r="J677" s="4">
        <v>0</v>
      </c>
      <c r="K677" s="3" t="s">
        <v>917</v>
      </c>
      <c r="L677" s="4">
        <v>8700000</v>
      </c>
      <c r="M677" s="4">
        <f t="shared" si="24"/>
        <v>8700000</v>
      </c>
      <c r="N677" s="2">
        <v>0</v>
      </c>
      <c r="O677" s="4">
        <f t="shared" si="25"/>
        <v>0</v>
      </c>
    </row>
    <row r="678" spans="1:15" x14ac:dyDescent="0.25">
      <c r="A678" s="3" t="s">
        <v>45</v>
      </c>
      <c r="B678" t="s">
        <v>46</v>
      </c>
      <c r="C678" s="3" t="s">
        <v>918</v>
      </c>
      <c r="D678" t="s">
        <v>13</v>
      </c>
      <c r="E678" s="3" t="s">
        <v>919</v>
      </c>
      <c r="F678" s="3"/>
      <c r="H678">
        <v>3</v>
      </c>
      <c r="I678" s="3" t="s">
        <v>907</v>
      </c>
      <c r="J678" s="4">
        <v>7250000</v>
      </c>
      <c r="K678" s="3" t="s">
        <v>907</v>
      </c>
      <c r="L678" s="4">
        <v>7250000</v>
      </c>
      <c r="M678" s="4">
        <f t="shared" si="24"/>
        <v>7250000</v>
      </c>
      <c r="N678" s="2">
        <v>7250000</v>
      </c>
      <c r="O678" s="4">
        <f t="shared" si="25"/>
        <v>7250000</v>
      </c>
    </row>
    <row r="679" spans="1:15" x14ac:dyDescent="0.25">
      <c r="A679" s="3" t="s">
        <v>203</v>
      </c>
      <c r="B679" t="s">
        <v>204</v>
      </c>
      <c r="C679" s="3" t="s">
        <v>920</v>
      </c>
      <c r="D679" t="s">
        <v>13</v>
      </c>
      <c r="E679" s="3" t="s">
        <v>921</v>
      </c>
      <c r="F679" s="3"/>
      <c r="H679">
        <v>1</v>
      </c>
      <c r="I679" s="3" t="s">
        <v>917</v>
      </c>
      <c r="J679" s="4">
        <v>8700000</v>
      </c>
      <c r="K679" s="3" t="s">
        <v>917</v>
      </c>
      <c r="L679" s="4">
        <v>8700000</v>
      </c>
      <c r="M679" s="4">
        <f t="shared" si="24"/>
        <v>8700000</v>
      </c>
      <c r="N679" s="2">
        <v>8700000</v>
      </c>
      <c r="O679" s="4">
        <f t="shared" si="25"/>
        <v>8700000</v>
      </c>
    </row>
    <row r="680" spans="1:15" x14ac:dyDescent="0.25">
      <c r="A680" s="3" t="s">
        <v>45</v>
      </c>
      <c r="B680" t="s">
        <v>46</v>
      </c>
      <c r="C680" s="3" t="s">
        <v>922</v>
      </c>
      <c r="D680" t="s">
        <v>13</v>
      </c>
      <c r="E680" s="3" t="s">
        <v>245</v>
      </c>
      <c r="F680" s="3"/>
      <c r="H680">
        <v>0</v>
      </c>
      <c r="I680" s="3" t="s">
        <v>907</v>
      </c>
      <c r="J680" s="4">
        <v>8700000</v>
      </c>
      <c r="K680" s="3" t="s">
        <v>907</v>
      </c>
      <c r="L680" s="4">
        <v>700000</v>
      </c>
      <c r="M680" s="4">
        <f>L680+L681</f>
        <v>8700000</v>
      </c>
      <c r="N680" s="2">
        <v>700000</v>
      </c>
      <c r="O680" s="4">
        <f>N680+N681</f>
        <v>8700000</v>
      </c>
    </row>
    <row r="681" spans="1:15" hidden="1" x14ac:dyDescent="0.25">
      <c r="A681" t="s">
        <v>376</v>
      </c>
      <c r="B681" t="s">
        <v>377</v>
      </c>
      <c r="C681" t="s">
        <v>922</v>
      </c>
      <c r="D681" t="s">
        <v>13</v>
      </c>
      <c r="E681" t="s">
        <v>245</v>
      </c>
      <c r="F681" t="s">
        <v>923</v>
      </c>
      <c r="G681">
        <v>37393767</v>
      </c>
      <c r="H681">
        <v>0</v>
      </c>
      <c r="I681" t="s">
        <v>907</v>
      </c>
      <c r="J681" s="4">
        <v>8700000</v>
      </c>
      <c r="K681" s="2"/>
      <c r="L681" s="4">
        <v>8000000</v>
      </c>
      <c r="M681" s="2"/>
      <c r="N681" s="2">
        <v>8000000</v>
      </c>
      <c r="O681" s="2"/>
    </row>
    <row r="682" spans="1:15" x14ac:dyDescent="0.25">
      <c r="A682" s="3" t="s">
        <v>924</v>
      </c>
      <c r="B682" t="s">
        <v>925</v>
      </c>
      <c r="C682" s="3" t="s">
        <v>926</v>
      </c>
      <c r="D682" t="s">
        <v>13</v>
      </c>
      <c r="E682" s="3" t="s">
        <v>927</v>
      </c>
      <c r="F682" s="3"/>
      <c r="H682">
        <v>1</v>
      </c>
      <c r="I682" s="3" t="s">
        <v>907</v>
      </c>
      <c r="J682" s="4">
        <v>8700000</v>
      </c>
      <c r="K682" s="4" t="s">
        <v>2205</v>
      </c>
      <c r="L682" s="4">
        <v>8700000</v>
      </c>
      <c r="M682" s="4">
        <f>L682+L683+L684</f>
        <v>12240000</v>
      </c>
      <c r="N682" s="2">
        <v>8700000</v>
      </c>
      <c r="O682" s="4">
        <f>N682+N683+N684</f>
        <v>12240000</v>
      </c>
    </row>
    <row r="683" spans="1:15" hidden="1" x14ac:dyDescent="0.25">
      <c r="A683" t="s">
        <v>924</v>
      </c>
      <c r="B683" t="s">
        <v>925</v>
      </c>
      <c r="C683" t="s">
        <v>1938</v>
      </c>
      <c r="D683" t="s">
        <v>13</v>
      </c>
      <c r="E683" t="s">
        <v>1470</v>
      </c>
      <c r="F683" t="s">
        <v>928</v>
      </c>
      <c r="G683">
        <v>1090511848</v>
      </c>
      <c r="H683">
        <v>1</v>
      </c>
      <c r="I683" t="s">
        <v>168</v>
      </c>
      <c r="J683" s="2">
        <v>1800000</v>
      </c>
      <c r="K683" s="2"/>
      <c r="L683" s="2">
        <v>1800000</v>
      </c>
      <c r="M683" s="2"/>
      <c r="N683" s="2">
        <v>1800000</v>
      </c>
      <c r="O683" s="2"/>
    </row>
    <row r="684" spans="1:15" hidden="1" x14ac:dyDescent="0.25">
      <c r="A684" t="s">
        <v>1728</v>
      </c>
      <c r="B684" t="s">
        <v>562</v>
      </c>
      <c r="C684" t="s">
        <v>1938</v>
      </c>
      <c r="D684" t="s">
        <v>13</v>
      </c>
      <c r="E684" t="s">
        <v>1729</v>
      </c>
      <c r="F684" t="s">
        <v>928</v>
      </c>
      <c r="G684">
        <v>1090511848</v>
      </c>
      <c r="H684">
        <v>1</v>
      </c>
      <c r="I684" t="s">
        <v>1711</v>
      </c>
      <c r="J684" s="2">
        <v>1740000</v>
      </c>
      <c r="K684" s="2"/>
      <c r="L684" s="2">
        <v>1740000</v>
      </c>
      <c r="M684" s="2"/>
      <c r="N684" s="2">
        <v>1740000</v>
      </c>
      <c r="O684" s="2"/>
    </row>
    <row r="685" spans="1:15" x14ac:dyDescent="0.25">
      <c r="A685" s="3" t="s">
        <v>203</v>
      </c>
      <c r="B685" t="s">
        <v>204</v>
      </c>
      <c r="C685" s="3" t="s">
        <v>929</v>
      </c>
      <c r="D685" t="s">
        <v>13</v>
      </c>
      <c r="E685" s="3" t="s">
        <v>930</v>
      </c>
      <c r="F685" s="3"/>
      <c r="H685">
        <v>3</v>
      </c>
      <c r="I685" s="3" t="s">
        <v>931</v>
      </c>
      <c r="J685" s="4">
        <v>7200000</v>
      </c>
      <c r="K685" s="3" t="s">
        <v>931</v>
      </c>
      <c r="L685" s="4">
        <v>7200000</v>
      </c>
      <c r="M685" s="4">
        <f t="shared" ref="M685:M691" si="26">L685</f>
        <v>7200000</v>
      </c>
      <c r="N685" s="2">
        <v>7200000</v>
      </c>
      <c r="O685" s="4">
        <f t="shared" ref="O685:O691" si="27">N685</f>
        <v>7200000</v>
      </c>
    </row>
    <row r="686" spans="1:15" x14ac:dyDescent="0.25">
      <c r="A686" s="3" t="s">
        <v>108</v>
      </c>
      <c r="B686" t="s">
        <v>109</v>
      </c>
      <c r="C686" s="3" t="s">
        <v>937</v>
      </c>
      <c r="D686" t="s">
        <v>13</v>
      </c>
      <c r="E686" s="3" t="s">
        <v>938</v>
      </c>
      <c r="F686" s="3"/>
      <c r="H686">
        <v>5</v>
      </c>
      <c r="I686" s="3" t="s">
        <v>96</v>
      </c>
      <c r="J686" s="4">
        <v>7200000</v>
      </c>
      <c r="K686" s="3" t="s">
        <v>96</v>
      </c>
      <c r="L686" s="4">
        <v>7200000</v>
      </c>
      <c r="M686" s="4">
        <f t="shared" si="26"/>
        <v>7200000</v>
      </c>
      <c r="N686" s="2">
        <v>7200000</v>
      </c>
      <c r="O686" s="4">
        <f t="shared" si="27"/>
        <v>7200000</v>
      </c>
    </row>
    <row r="687" spans="1:15" x14ac:dyDescent="0.25">
      <c r="A687" s="3" t="s">
        <v>196</v>
      </c>
      <c r="B687" t="s">
        <v>197</v>
      </c>
      <c r="C687" s="3" t="s">
        <v>932</v>
      </c>
      <c r="D687" t="s">
        <v>13</v>
      </c>
      <c r="E687" s="3" t="s">
        <v>872</v>
      </c>
      <c r="F687" s="3"/>
      <c r="H687">
        <v>2</v>
      </c>
      <c r="I687" s="3" t="s">
        <v>933</v>
      </c>
      <c r="J687" s="4">
        <v>8640000</v>
      </c>
      <c r="K687" s="3" t="s">
        <v>933</v>
      </c>
      <c r="L687" s="4">
        <v>8640000</v>
      </c>
      <c r="M687" s="4">
        <f t="shared" si="26"/>
        <v>8640000</v>
      </c>
      <c r="N687" s="2">
        <v>8640000</v>
      </c>
      <c r="O687" s="4">
        <f t="shared" si="27"/>
        <v>8640000</v>
      </c>
    </row>
    <row r="688" spans="1:15" x14ac:dyDescent="0.25">
      <c r="A688" s="3" t="s">
        <v>118</v>
      </c>
      <c r="B688" t="s">
        <v>119</v>
      </c>
      <c r="C688" s="3" t="s">
        <v>934</v>
      </c>
      <c r="D688" t="s">
        <v>13</v>
      </c>
      <c r="E688" s="3" t="s">
        <v>935</v>
      </c>
      <c r="F688" s="3"/>
      <c r="H688">
        <v>3</v>
      </c>
      <c r="I688" s="3" t="s">
        <v>931</v>
      </c>
      <c r="J688" s="4">
        <v>10560000</v>
      </c>
      <c r="K688" s="3" t="s">
        <v>931</v>
      </c>
      <c r="L688" s="4">
        <v>10560000</v>
      </c>
      <c r="M688" s="4">
        <f t="shared" si="26"/>
        <v>10560000</v>
      </c>
      <c r="N688" s="2">
        <v>10560000</v>
      </c>
      <c r="O688" s="4">
        <f t="shared" si="27"/>
        <v>10560000</v>
      </c>
    </row>
    <row r="689" spans="1:15" x14ac:dyDescent="0.25">
      <c r="A689" s="3" t="s">
        <v>376</v>
      </c>
      <c r="B689" t="s">
        <v>377</v>
      </c>
      <c r="C689" s="3" t="s">
        <v>936</v>
      </c>
      <c r="D689" t="s">
        <v>13</v>
      </c>
      <c r="E689" s="3" t="s">
        <v>99</v>
      </c>
      <c r="F689" s="3"/>
      <c r="H689">
        <v>8</v>
      </c>
      <c r="I689" s="3" t="s">
        <v>96</v>
      </c>
      <c r="J689" s="4">
        <v>7200000</v>
      </c>
      <c r="K689" s="3" t="s">
        <v>96</v>
      </c>
      <c r="L689" s="4">
        <v>7200000</v>
      </c>
      <c r="M689" s="4">
        <f t="shared" si="26"/>
        <v>7200000</v>
      </c>
      <c r="N689" s="2">
        <v>7200000</v>
      </c>
      <c r="O689" s="4">
        <f t="shared" si="27"/>
        <v>7200000</v>
      </c>
    </row>
    <row r="690" spans="1:15" x14ac:dyDescent="0.25">
      <c r="A690" s="3" t="s">
        <v>118</v>
      </c>
      <c r="B690" t="s">
        <v>119</v>
      </c>
      <c r="C690" s="3" t="s">
        <v>939</v>
      </c>
      <c r="D690" t="s">
        <v>13</v>
      </c>
      <c r="E690" s="3" t="s">
        <v>120</v>
      </c>
      <c r="F690" s="3"/>
      <c r="H690">
        <v>4</v>
      </c>
      <c r="I690" s="3" t="s">
        <v>931</v>
      </c>
      <c r="J690" s="4">
        <v>10560000</v>
      </c>
      <c r="K690" s="3" t="s">
        <v>931</v>
      </c>
      <c r="L690" s="4">
        <v>10560000</v>
      </c>
      <c r="M690" s="4">
        <f t="shared" si="26"/>
        <v>10560000</v>
      </c>
      <c r="N690" s="2">
        <v>10560000</v>
      </c>
      <c r="O690" s="4">
        <f t="shared" si="27"/>
        <v>10560000</v>
      </c>
    </row>
    <row r="691" spans="1:15" x14ac:dyDescent="0.25">
      <c r="A691" s="3" t="s">
        <v>186</v>
      </c>
      <c r="B691" t="s">
        <v>187</v>
      </c>
      <c r="C691" s="3" t="s">
        <v>940</v>
      </c>
      <c r="D691" t="s">
        <v>13</v>
      </c>
      <c r="E691" s="3" t="s">
        <v>665</v>
      </c>
      <c r="F691" s="3"/>
      <c r="H691">
        <v>6</v>
      </c>
      <c r="I691" s="3" t="s">
        <v>941</v>
      </c>
      <c r="J691" s="4">
        <v>6900000</v>
      </c>
      <c r="K691" s="3" t="s">
        <v>941</v>
      </c>
      <c r="L691" s="4">
        <v>6900000</v>
      </c>
      <c r="M691" s="4">
        <f t="shared" si="26"/>
        <v>6900000</v>
      </c>
      <c r="N691" s="2">
        <v>6900000</v>
      </c>
      <c r="O691" s="4">
        <f t="shared" si="27"/>
        <v>6900000</v>
      </c>
    </row>
    <row r="692" spans="1:15" x14ac:dyDescent="0.25">
      <c r="A692" s="3" t="s">
        <v>924</v>
      </c>
      <c r="B692" t="s">
        <v>925</v>
      </c>
      <c r="C692" s="3" t="s">
        <v>942</v>
      </c>
      <c r="D692" t="s">
        <v>13</v>
      </c>
      <c r="E692" s="3" t="s">
        <v>943</v>
      </c>
      <c r="F692" s="3"/>
      <c r="H692">
        <v>9</v>
      </c>
      <c r="I692" s="3" t="s">
        <v>941</v>
      </c>
      <c r="J692" s="4">
        <v>8280000</v>
      </c>
      <c r="K692" s="4" t="s">
        <v>2206</v>
      </c>
      <c r="L692" s="4">
        <v>8280000</v>
      </c>
      <c r="M692" s="4">
        <f>L692+L693</f>
        <v>10080000</v>
      </c>
      <c r="N692" s="2">
        <v>8280000</v>
      </c>
      <c r="O692" s="4">
        <f>N692+N693</f>
        <v>10080000</v>
      </c>
    </row>
    <row r="693" spans="1:15" hidden="1" x14ac:dyDescent="0.25">
      <c r="A693" t="s">
        <v>924</v>
      </c>
      <c r="B693" t="s">
        <v>925</v>
      </c>
      <c r="C693" t="s">
        <v>2084</v>
      </c>
      <c r="D693" t="s">
        <v>13</v>
      </c>
      <c r="E693" t="s">
        <v>1469</v>
      </c>
      <c r="F693" t="s">
        <v>944</v>
      </c>
      <c r="G693">
        <v>13463300</v>
      </c>
      <c r="H693">
        <v>9</v>
      </c>
      <c r="I693" t="s">
        <v>168</v>
      </c>
      <c r="J693" s="2">
        <v>1800000</v>
      </c>
      <c r="K693" s="2"/>
      <c r="L693" s="2">
        <v>1800000</v>
      </c>
      <c r="M693" s="2"/>
      <c r="N693" s="2">
        <v>1800000</v>
      </c>
      <c r="O693" s="2"/>
    </row>
    <row r="694" spans="1:15" x14ac:dyDescent="0.25">
      <c r="A694" s="3" t="s">
        <v>118</v>
      </c>
      <c r="B694" t="s">
        <v>119</v>
      </c>
      <c r="C694" s="3" t="s">
        <v>945</v>
      </c>
      <c r="D694" t="s">
        <v>13</v>
      </c>
      <c r="E694" s="3" t="s">
        <v>883</v>
      </c>
      <c r="F694" s="3"/>
      <c r="H694">
        <v>2</v>
      </c>
      <c r="I694" s="3" t="s">
        <v>941</v>
      </c>
      <c r="J694" s="4">
        <v>10120000</v>
      </c>
      <c r="K694" s="3" t="s">
        <v>941</v>
      </c>
      <c r="L694" s="4">
        <v>10120000</v>
      </c>
      <c r="M694" s="4">
        <f t="shared" ref="M694:M717" si="28">L694</f>
        <v>10120000</v>
      </c>
      <c r="N694" s="2">
        <v>10120000</v>
      </c>
      <c r="O694" s="4">
        <f t="shared" ref="O694:O717" si="29">N694</f>
        <v>10120000</v>
      </c>
    </row>
    <row r="695" spans="1:15" x14ac:dyDescent="0.25">
      <c r="A695" s="3" t="s">
        <v>415</v>
      </c>
      <c r="B695" t="s">
        <v>416</v>
      </c>
      <c r="C695" s="3" t="s">
        <v>956</v>
      </c>
      <c r="D695" t="s">
        <v>13</v>
      </c>
      <c r="E695" s="3" t="s">
        <v>957</v>
      </c>
      <c r="F695" s="3"/>
      <c r="H695">
        <v>7</v>
      </c>
      <c r="I695" s="3" t="s">
        <v>958</v>
      </c>
      <c r="J695" s="4">
        <v>6900000</v>
      </c>
      <c r="K695" s="3" t="s">
        <v>958</v>
      </c>
      <c r="L695" s="4">
        <v>6900000</v>
      </c>
      <c r="M695" s="4">
        <f t="shared" si="28"/>
        <v>6900000</v>
      </c>
      <c r="N695" s="2">
        <v>6900000</v>
      </c>
      <c r="O695" s="4">
        <f t="shared" si="29"/>
        <v>6900000</v>
      </c>
    </row>
    <row r="696" spans="1:15" x14ac:dyDescent="0.25">
      <c r="A696" s="3" t="s">
        <v>196</v>
      </c>
      <c r="B696" t="s">
        <v>197</v>
      </c>
      <c r="C696" s="3" t="s">
        <v>946</v>
      </c>
      <c r="D696" t="s">
        <v>13</v>
      </c>
      <c r="E696" s="3" t="s">
        <v>480</v>
      </c>
      <c r="F696" s="3"/>
      <c r="H696">
        <v>5</v>
      </c>
      <c r="I696" s="3" t="s">
        <v>947</v>
      </c>
      <c r="J696" s="4">
        <v>6900000</v>
      </c>
      <c r="K696" s="3" t="s">
        <v>947</v>
      </c>
      <c r="L696" s="4">
        <v>6900000</v>
      </c>
      <c r="M696" s="4">
        <f t="shared" si="28"/>
        <v>6900000</v>
      </c>
      <c r="N696" s="2">
        <v>6900000</v>
      </c>
      <c r="O696" s="4">
        <f t="shared" si="29"/>
        <v>6900000</v>
      </c>
    </row>
    <row r="697" spans="1:15" x14ac:dyDescent="0.25">
      <c r="A697" s="3" t="s">
        <v>415</v>
      </c>
      <c r="B697" t="s">
        <v>416</v>
      </c>
      <c r="C697" s="3" t="s">
        <v>948</v>
      </c>
      <c r="D697" t="s">
        <v>13</v>
      </c>
      <c r="E697" s="3" t="s">
        <v>949</v>
      </c>
      <c r="F697" s="3"/>
      <c r="H697">
        <v>1</v>
      </c>
      <c r="I697" s="3" t="s">
        <v>941</v>
      </c>
      <c r="J697" s="4">
        <v>8280000</v>
      </c>
      <c r="K697" s="3" t="s">
        <v>941</v>
      </c>
      <c r="L697" s="4">
        <v>8280000</v>
      </c>
      <c r="M697" s="4">
        <f t="shared" si="28"/>
        <v>8280000</v>
      </c>
      <c r="N697" s="2">
        <v>5400000</v>
      </c>
      <c r="O697" s="4">
        <f t="shared" si="29"/>
        <v>5400000</v>
      </c>
    </row>
    <row r="698" spans="1:15" x14ac:dyDescent="0.25">
      <c r="A698" s="3" t="s">
        <v>415</v>
      </c>
      <c r="B698" t="s">
        <v>416</v>
      </c>
      <c r="C698" s="3" t="s">
        <v>950</v>
      </c>
      <c r="D698" t="s">
        <v>13</v>
      </c>
      <c r="E698" s="3" t="s">
        <v>949</v>
      </c>
      <c r="F698" s="3"/>
      <c r="H698">
        <v>1</v>
      </c>
      <c r="I698" s="3" t="s">
        <v>941</v>
      </c>
      <c r="J698" s="4">
        <v>8280000</v>
      </c>
      <c r="K698" s="3" t="s">
        <v>941</v>
      </c>
      <c r="L698" s="4">
        <v>8280000</v>
      </c>
      <c r="M698" s="4">
        <f t="shared" si="28"/>
        <v>8280000</v>
      </c>
      <c r="N698" s="2">
        <v>8280000</v>
      </c>
      <c r="O698" s="4">
        <f t="shared" si="29"/>
        <v>8280000</v>
      </c>
    </row>
    <row r="699" spans="1:15" x14ac:dyDescent="0.25">
      <c r="A699" s="3" t="s">
        <v>108</v>
      </c>
      <c r="B699" t="s">
        <v>109</v>
      </c>
      <c r="C699" s="3" t="s">
        <v>951</v>
      </c>
      <c r="D699" t="s">
        <v>13</v>
      </c>
      <c r="E699" s="3" t="s">
        <v>952</v>
      </c>
      <c r="F699" s="3"/>
      <c r="H699">
        <v>2</v>
      </c>
      <c r="I699" s="3" t="s">
        <v>941</v>
      </c>
      <c r="J699" s="4">
        <v>13800000</v>
      </c>
      <c r="K699" s="3" t="s">
        <v>941</v>
      </c>
      <c r="L699" s="4">
        <v>13800000</v>
      </c>
      <c r="M699" s="4">
        <f t="shared" si="28"/>
        <v>13800000</v>
      </c>
      <c r="N699" s="2">
        <v>13800000</v>
      </c>
      <c r="O699" s="4">
        <f t="shared" si="29"/>
        <v>13800000</v>
      </c>
    </row>
    <row r="700" spans="1:15" x14ac:dyDescent="0.25">
      <c r="A700" s="3" t="s">
        <v>112</v>
      </c>
      <c r="B700" t="s">
        <v>113</v>
      </c>
      <c r="C700" s="3" t="s">
        <v>953</v>
      </c>
      <c r="D700" t="s">
        <v>13</v>
      </c>
      <c r="E700" s="3" t="s">
        <v>954</v>
      </c>
      <c r="F700" s="3"/>
      <c r="H700">
        <v>1</v>
      </c>
      <c r="I700" s="3" t="s">
        <v>941</v>
      </c>
      <c r="J700" s="4">
        <v>6900000</v>
      </c>
      <c r="K700" s="3" t="s">
        <v>941</v>
      </c>
      <c r="L700" s="4">
        <v>6900000</v>
      </c>
      <c r="M700" s="4">
        <f t="shared" si="28"/>
        <v>6900000</v>
      </c>
      <c r="N700" s="2">
        <v>6900000</v>
      </c>
      <c r="O700" s="4">
        <f t="shared" si="29"/>
        <v>6900000</v>
      </c>
    </row>
    <row r="701" spans="1:15" x14ac:dyDescent="0.25">
      <c r="A701" s="3" t="s">
        <v>415</v>
      </c>
      <c r="B701" t="s">
        <v>416</v>
      </c>
      <c r="C701" s="3" t="s">
        <v>955</v>
      </c>
      <c r="D701" t="s">
        <v>13</v>
      </c>
      <c r="E701" s="3" t="s">
        <v>949</v>
      </c>
      <c r="F701" s="3"/>
      <c r="H701">
        <v>3</v>
      </c>
      <c r="I701" s="3" t="s">
        <v>941</v>
      </c>
      <c r="J701" s="4">
        <v>8280000</v>
      </c>
      <c r="K701" s="3" t="s">
        <v>941</v>
      </c>
      <c r="L701" s="4">
        <v>8280000</v>
      </c>
      <c r="M701" s="4">
        <f t="shared" si="28"/>
        <v>8280000</v>
      </c>
      <c r="N701" s="2">
        <v>8280000</v>
      </c>
      <c r="O701" s="4">
        <f t="shared" si="29"/>
        <v>8280000</v>
      </c>
    </row>
    <row r="702" spans="1:15" x14ac:dyDescent="0.25">
      <c r="A702" s="3" t="s">
        <v>118</v>
      </c>
      <c r="B702" t="s">
        <v>119</v>
      </c>
      <c r="C702" s="3" t="s">
        <v>959</v>
      </c>
      <c r="D702" t="s">
        <v>13</v>
      </c>
      <c r="E702" s="3" t="s">
        <v>960</v>
      </c>
      <c r="F702" s="3"/>
      <c r="H702">
        <v>5</v>
      </c>
      <c r="I702" s="3" t="s">
        <v>961</v>
      </c>
      <c r="J702" s="4">
        <v>13300000</v>
      </c>
      <c r="K702" s="3" t="s">
        <v>961</v>
      </c>
      <c r="L702" s="4">
        <v>13300000</v>
      </c>
      <c r="M702" s="4">
        <f t="shared" si="28"/>
        <v>13300000</v>
      </c>
      <c r="N702" s="2">
        <v>13300000</v>
      </c>
      <c r="O702" s="4">
        <f t="shared" si="29"/>
        <v>13300000</v>
      </c>
    </row>
    <row r="703" spans="1:15" x14ac:dyDescent="0.25">
      <c r="A703" s="3" t="s">
        <v>118</v>
      </c>
      <c r="B703" t="s">
        <v>119</v>
      </c>
      <c r="C703" s="3" t="s">
        <v>962</v>
      </c>
      <c r="D703" t="s">
        <v>13</v>
      </c>
      <c r="E703" s="3" t="s">
        <v>963</v>
      </c>
      <c r="F703" s="3"/>
      <c r="H703">
        <v>5</v>
      </c>
      <c r="I703" s="3" t="s">
        <v>96</v>
      </c>
      <c r="J703" s="4">
        <v>6000000</v>
      </c>
      <c r="K703" s="3" t="s">
        <v>96</v>
      </c>
      <c r="L703" s="4">
        <v>6000000</v>
      </c>
      <c r="M703" s="4">
        <f t="shared" si="28"/>
        <v>6000000</v>
      </c>
      <c r="N703" s="2">
        <v>6000000</v>
      </c>
      <c r="O703" s="4">
        <f t="shared" si="29"/>
        <v>6000000</v>
      </c>
    </row>
    <row r="704" spans="1:15" x14ac:dyDescent="0.25">
      <c r="A704" s="3" t="s">
        <v>415</v>
      </c>
      <c r="B704" t="s">
        <v>416</v>
      </c>
      <c r="C704" s="3" t="s">
        <v>968</v>
      </c>
      <c r="D704" t="s">
        <v>13</v>
      </c>
      <c r="E704" s="3" t="s">
        <v>418</v>
      </c>
      <c r="F704" s="3"/>
      <c r="H704">
        <v>9</v>
      </c>
      <c r="I704" s="3" t="s">
        <v>969</v>
      </c>
      <c r="J704" s="4">
        <v>6600000</v>
      </c>
      <c r="K704" s="3" t="s">
        <v>969</v>
      </c>
      <c r="L704" s="4">
        <v>6600000</v>
      </c>
      <c r="M704" s="4">
        <f t="shared" si="28"/>
        <v>6600000</v>
      </c>
      <c r="N704" s="2">
        <v>6600000</v>
      </c>
      <c r="O704" s="4">
        <f t="shared" si="29"/>
        <v>6600000</v>
      </c>
    </row>
    <row r="705" spans="1:15" x14ac:dyDescent="0.25">
      <c r="A705" s="3" t="s">
        <v>712</v>
      </c>
      <c r="B705" t="s">
        <v>713</v>
      </c>
      <c r="C705" s="3" t="s">
        <v>970</v>
      </c>
      <c r="D705" t="s">
        <v>13</v>
      </c>
      <c r="E705" s="3" t="s">
        <v>585</v>
      </c>
      <c r="F705" s="3"/>
      <c r="H705">
        <v>3</v>
      </c>
      <c r="I705" s="3" t="s">
        <v>971</v>
      </c>
      <c r="J705" s="4">
        <v>6600000</v>
      </c>
      <c r="K705" s="3" t="s">
        <v>971</v>
      </c>
      <c r="L705" s="4">
        <v>6600000</v>
      </c>
      <c r="M705" s="4">
        <f t="shared" si="28"/>
        <v>6600000</v>
      </c>
      <c r="N705" s="2">
        <v>6600000</v>
      </c>
      <c r="O705" s="4">
        <f t="shared" si="29"/>
        <v>6600000</v>
      </c>
    </row>
    <row r="706" spans="1:15" x14ac:dyDescent="0.25">
      <c r="A706" s="3" t="s">
        <v>712</v>
      </c>
      <c r="B706" t="s">
        <v>713</v>
      </c>
      <c r="C706" s="3" t="s">
        <v>972</v>
      </c>
      <c r="D706" t="s">
        <v>13</v>
      </c>
      <c r="E706" s="3" t="s">
        <v>585</v>
      </c>
      <c r="F706" s="3"/>
      <c r="H706">
        <v>6</v>
      </c>
      <c r="I706" s="3" t="s">
        <v>971</v>
      </c>
      <c r="J706" s="4">
        <v>6600000</v>
      </c>
      <c r="K706" s="3" t="s">
        <v>971</v>
      </c>
      <c r="L706" s="4">
        <v>6600000</v>
      </c>
      <c r="M706" s="4">
        <f t="shared" si="28"/>
        <v>6600000</v>
      </c>
      <c r="N706" s="2">
        <v>6600000</v>
      </c>
      <c r="O706" s="4">
        <f t="shared" si="29"/>
        <v>6600000</v>
      </c>
    </row>
    <row r="707" spans="1:15" x14ac:dyDescent="0.25">
      <c r="A707" s="3" t="s">
        <v>415</v>
      </c>
      <c r="B707" t="s">
        <v>416</v>
      </c>
      <c r="C707" s="3" t="s">
        <v>973</v>
      </c>
      <c r="D707" t="s">
        <v>13</v>
      </c>
      <c r="E707" s="3" t="s">
        <v>491</v>
      </c>
      <c r="F707" s="3"/>
      <c r="H707">
        <v>0</v>
      </c>
      <c r="I707" s="3" t="s">
        <v>971</v>
      </c>
      <c r="J707" s="4">
        <v>6600000</v>
      </c>
      <c r="K707" s="3" t="s">
        <v>971</v>
      </c>
      <c r="L707" s="4">
        <v>6600000</v>
      </c>
      <c r="M707" s="4">
        <f t="shared" si="28"/>
        <v>6600000</v>
      </c>
      <c r="N707" s="2">
        <v>6600000</v>
      </c>
      <c r="O707" s="4">
        <f t="shared" si="29"/>
        <v>6600000</v>
      </c>
    </row>
    <row r="708" spans="1:15" x14ac:dyDescent="0.25">
      <c r="A708" s="3" t="s">
        <v>203</v>
      </c>
      <c r="B708" t="s">
        <v>204</v>
      </c>
      <c r="C708" s="3" t="s">
        <v>974</v>
      </c>
      <c r="D708" t="s">
        <v>13</v>
      </c>
      <c r="E708" s="3" t="s">
        <v>975</v>
      </c>
      <c r="F708" s="3"/>
      <c r="H708">
        <v>7</v>
      </c>
      <c r="I708" s="3" t="s">
        <v>969</v>
      </c>
      <c r="J708" s="4">
        <v>6600000</v>
      </c>
      <c r="K708" s="3" t="s">
        <v>969</v>
      </c>
      <c r="L708" s="4">
        <v>6600000</v>
      </c>
      <c r="M708" s="4">
        <f t="shared" si="28"/>
        <v>6600000</v>
      </c>
      <c r="N708" s="2">
        <v>6600000</v>
      </c>
      <c r="O708" s="4">
        <f t="shared" si="29"/>
        <v>6600000</v>
      </c>
    </row>
    <row r="709" spans="1:15" x14ac:dyDescent="0.25">
      <c r="A709" s="3" t="s">
        <v>203</v>
      </c>
      <c r="B709" t="s">
        <v>204</v>
      </c>
      <c r="C709" s="3" t="s">
        <v>976</v>
      </c>
      <c r="D709" t="s">
        <v>13</v>
      </c>
      <c r="E709" s="3" t="s">
        <v>890</v>
      </c>
      <c r="F709" s="3"/>
      <c r="H709">
        <v>7</v>
      </c>
      <c r="I709" s="3" t="s">
        <v>971</v>
      </c>
      <c r="J709" s="4">
        <v>6600000</v>
      </c>
      <c r="K709" s="3" t="s">
        <v>971</v>
      </c>
      <c r="L709" s="4">
        <v>6600000</v>
      </c>
      <c r="M709" s="4">
        <f t="shared" si="28"/>
        <v>6600000</v>
      </c>
      <c r="N709" s="2">
        <v>6600000</v>
      </c>
      <c r="O709" s="4">
        <f t="shared" si="29"/>
        <v>6600000</v>
      </c>
    </row>
    <row r="710" spans="1:15" x14ac:dyDescent="0.25">
      <c r="A710" s="3" t="s">
        <v>118</v>
      </c>
      <c r="B710" t="s">
        <v>119</v>
      </c>
      <c r="C710" s="3" t="s">
        <v>977</v>
      </c>
      <c r="D710" t="s">
        <v>13</v>
      </c>
      <c r="E710" s="3" t="s">
        <v>978</v>
      </c>
      <c r="F710" s="3"/>
      <c r="H710">
        <v>8</v>
      </c>
      <c r="I710" s="3" t="s">
        <v>971</v>
      </c>
      <c r="J710" s="4">
        <v>6600000</v>
      </c>
      <c r="K710" s="3" t="s">
        <v>971</v>
      </c>
      <c r="L710" s="4">
        <v>6600000</v>
      </c>
      <c r="M710" s="4">
        <f t="shared" si="28"/>
        <v>6600000</v>
      </c>
      <c r="N710" s="2">
        <v>6600000</v>
      </c>
      <c r="O710" s="4">
        <f t="shared" si="29"/>
        <v>6600000</v>
      </c>
    </row>
    <row r="711" spans="1:15" x14ac:dyDescent="0.25">
      <c r="A711" s="3" t="s">
        <v>712</v>
      </c>
      <c r="B711" t="s">
        <v>713</v>
      </c>
      <c r="C711" s="3" t="s">
        <v>979</v>
      </c>
      <c r="D711" t="s">
        <v>13</v>
      </c>
      <c r="E711" s="3" t="s">
        <v>585</v>
      </c>
      <c r="F711" s="3"/>
      <c r="H711">
        <v>9</v>
      </c>
      <c r="I711" s="3" t="s">
        <v>971</v>
      </c>
      <c r="J711" s="4">
        <v>6600000</v>
      </c>
      <c r="K711" s="3" t="s">
        <v>971</v>
      </c>
      <c r="L711" s="4">
        <v>6600000</v>
      </c>
      <c r="M711" s="4">
        <f t="shared" si="28"/>
        <v>6600000</v>
      </c>
      <c r="N711" s="2">
        <v>6600000</v>
      </c>
      <c r="O711" s="4">
        <f t="shared" si="29"/>
        <v>6600000</v>
      </c>
    </row>
    <row r="712" spans="1:15" x14ac:dyDescent="0.25">
      <c r="A712" s="3" t="s">
        <v>196</v>
      </c>
      <c r="B712" t="s">
        <v>197</v>
      </c>
      <c r="C712" s="3" t="s">
        <v>980</v>
      </c>
      <c r="D712" t="s">
        <v>13</v>
      </c>
      <c r="E712" s="3" t="s">
        <v>981</v>
      </c>
      <c r="F712" s="3"/>
      <c r="H712">
        <v>1</v>
      </c>
      <c r="I712" s="3" t="s">
        <v>982</v>
      </c>
      <c r="J712" s="4">
        <v>6600000</v>
      </c>
      <c r="K712" s="3" t="s">
        <v>982</v>
      </c>
      <c r="L712" s="4">
        <v>6600000</v>
      </c>
      <c r="M712" s="4">
        <f t="shared" si="28"/>
        <v>6600000</v>
      </c>
      <c r="N712" s="2">
        <v>6600000</v>
      </c>
      <c r="O712" s="4">
        <f t="shared" si="29"/>
        <v>6600000</v>
      </c>
    </row>
    <row r="713" spans="1:15" x14ac:dyDescent="0.25">
      <c r="A713" s="3" t="s">
        <v>415</v>
      </c>
      <c r="B713" t="s">
        <v>416</v>
      </c>
      <c r="C713" s="3" t="s">
        <v>999</v>
      </c>
      <c r="D713" t="s">
        <v>13</v>
      </c>
      <c r="E713" s="3" t="s">
        <v>418</v>
      </c>
      <c r="F713" s="3"/>
      <c r="H713">
        <v>8</v>
      </c>
      <c r="I713" s="3" t="s">
        <v>139</v>
      </c>
      <c r="J713" s="4">
        <v>4500000</v>
      </c>
      <c r="K713" s="3" t="s">
        <v>139</v>
      </c>
      <c r="L713" s="4">
        <v>4500000</v>
      </c>
      <c r="M713" s="4">
        <f t="shared" si="28"/>
        <v>4500000</v>
      </c>
      <c r="N713" s="2">
        <v>4500000</v>
      </c>
      <c r="O713" s="4">
        <f t="shared" si="29"/>
        <v>4500000</v>
      </c>
    </row>
    <row r="714" spans="1:15" x14ac:dyDescent="0.25">
      <c r="A714" s="3" t="s">
        <v>415</v>
      </c>
      <c r="B714" t="s">
        <v>416</v>
      </c>
      <c r="C714" s="3" t="s">
        <v>990</v>
      </c>
      <c r="D714" t="s">
        <v>13</v>
      </c>
      <c r="E714" s="3" t="s">
        <v>991</v>
      </c>
      <c r="F714" s="3"/>
      <c r="H714">
        <v>6</v>
      </c>
      <c r="I714" s="3" t="s">
        <v>992</v>
      </c>
      <c r="J714" s="4">
        <v>10043333</v>
      </c>
      <c r="K714" s="3" t="s">
        <v>992</v>
      </c>
      <c r="L714" s="4">
        <v>10043333</v>
      </c>
      <c r="M714" s="4">
        <f t="shared" si="28"/>
        <v>10043333</v>
      </c>
      <c r="N714" s="2">
        <v>10043333</v>
      </c>
      <c r="O714" s="4">
        <f t="shared" si="29"/>
        <v>10043333</v>
      </c>
    </row>
    <row r="715" spans="1:15" x14ac:dyDescent="0.25">
      <c r="A715" s="3" t="s">
        <v>415</v>
      </c>
      <c r="B715" t="s">
        <v>416</v>
      </c>
      <c r="C715" s="3" t="s">
        <v>2098</v>
      </c>
      <c r="D715" t="s">
        <v>13</v>
      </c>
      <c r="E715" s="3" t="s">
        <v>491</v>
      </c>
      <c r="F715" s="3"/>
      <c r="H715">
        <v>5</v>
      </c>
      <c r="I715" s="3" t="s">
        <v>993</v>
      </c>
      <c r="J715" s="4">
        <v>6550000</v>
      </c>
      <c r="K715" s="3" t="s">
        <v>993</v>
      </c>
      <c r="L715" s="4">
        <v>6550000</v>
      </c>
      <c r="M715" s="4">
        <f t="shared" si="28"/>
        <v>6550000</v>
      </c>
      <c r="N715" s="2">
        <v>6550000</v>
      </c>
      <c r="O715" s="4">
        <f t="shared" si="29"/>
        <v>6550000</v>
      </c>
    </row>
    <row r="716" spans="1:15" x14ac:dyDescent="0.25">
      <c r="A716" s="3" t="s">
        <v>203</v>
      </c>
      <c r="B716" t="s">
        <v>204</v>
      </c>
      <c r="C716" s="3" t="s">
        <v>998</v>
      </c>
      <c r="D716" t="s">
        <v>13</v>
      </c>
      <c r="E716" s="3" t="s">
        <v>890</v>
      </c>
      <c r="F716" s="3"/>
      <c r="H716">
        <v>5</v>
      </c>
      <c r="I716" s="3" t="s">
        <v>139</v>
      </c>
      <c r="J716" s="4">
        <v>4500000</v>
      </c>
      <c r="K716" s="3" t="s">
        <v>139</v>
      </c>
      <c r="L716" s="4">
        <v>4500000</v>
      </c>
      <c r="M716" s="4">
        <f t="shared" si="28"/>
        <v>4500000</v>
      </c>
      <c r="N716" s="2">
        <v>4500000</v>
      </c>
      <c r="O716" s="4">
        <f t="shared" si="29"/>
        <v>4500000</v>
      </c>
    </row>
    <row r="717" spans="1:15" x14ac:dyDescent="0.25">
      <c r="A717" s="3" t="s">
        <v>196</v>
      </c>
      <c r="B717" t="s">
        <v>197</v>
      </c>
      <c r="C717" s="3" t="s">
        <v>994</v>
      </c>
      <c r="D717" t="s">
        <v>13</v>
      </c>
      <c r="E717" s="3" t="s">
        <v>995</v>
      </c>
      <c r="F717" s="3"/>
      <c r="H717">
        <v>3</v>
      </c>
      <c r="I717" s="3" t="s">
        <v>996</v>
      </c>
      <c r="J717" s="4">
        <v>6550000</v>
      </c>
      <c r="K717" s="4" t="s">
        <v>2210</v>
      </c>
      <c r="L717" s="4">
        <v>6550000</v>
      </c>
      <c r="M717" s="4">
        <f t="shared" si="28"/>
        <v>6550000</v>
      </c>
      <c r="N717" s="2">
        <v>3000000</v>
      </c>
      <c r="O717" s="4">
        <f t="shared" si="29"/>
        <v>3000000</v>
      </c>
    </row>
    <row r="718" spans="1:15" hidden="1" x14ac:dyDescent="0.25">
      <c r="A718" t="s">
        <v>1464</v>
      </c>
      <c r="B718" t="s">
        <v>204</v>
      </c>
      <c r="C718" t="s">
        <v>1842</v>
      </c>
      <c r="D718" t="s">
        <v>13</v>
      </c>
      <c r="E718" t="s">
        <v>1730</v>
      </c>
      <c r="F718" t="s">
        <v>1379</v>
      </c>
      <c r="G718">
        <v>88227168</v>
      </c>
      <c r="H718">
        <v>4</v>
      </c>
      <c r="I718" t="s">
        <v>146</v>
      </c>
      <c r="J718" s="2">
        <v>750000</v>
      </c>
      <c r="K718" s="2"/>
      <c r="L718" s="2">
        <v>750000</v>
      </c>
      <c r="M718" s="2"/>
      <c r="N718" s="2">
        <v>750000</v>
      </c>
      <c r="O718" s="2"/>
    </row>
    <row r="719" spans="1:15" x14ac:dyDescent="0.25">
      <c r="A719" s="3" t="s">
        <v>196</v>
      </c>
      <c r="B719" t="s">
        <v>197</v>
      </c>
      <c r="C719" s="3" t="s">
        <v>2139</v>
      </c>
      <c r="D719" t="s">
        <v>13</v>
      </c>
      <c r="E719" s="3" t="s">
        <v>995</v>
      </c>
      <c r="F719" s="3"/>
      <c r="H719">
        <v>4</v>
      </c>
      <c r="I719" s="3" t="s">
        <v>1380</v>
      </c>
      <c r="J719" s="4">
        <v>6550000</v>
      </c>
      <c r="K719" s="3" t="s">
        <v>139</v>
      </c>
      <c r="L719" s="4">
        <v>3550000</v>
      </c>
      <c r="M719" s="4">
        <f>L719+L718</f>
        <v>4300000</v>
      </c>
      <c r="N719" s="2">
        <v>3550000</v>
      </c>
      <c r="O719" s="4">
        <f>N719+N718</f>
        <v>4300000</v>
      </c>
    </row>
    <row r="720" spans="1:15" x14ac:dyDescent="0.25">
      <c r="A720" s="3" t="s">
        <v>203</v>
      </c>
      <c r="B720" t="s">
        <v>204</v>
      </c>
      <c r="C720" s="3" t="s">
        <v>2099</v>
      </c>
      <c r="D720" t="s">
        <v>13</v>
      </c>
      <c r="E720" s="3" t="s">
        <v>890</v>
      </c>
      <c r="F720" s="3"/>
      <c r="H720">
        <v>7</v>
      </c>
      <c r="I720" s="3" t="s">
        <v>996</v>
      </c>
      <c r="J720" s="4">
        <v>6550000</v>
      </c>
      <c r="K720" s="3" t="s">
        <v>996</v>
      </c>
      <c r="L720" s="4">
        <v>6550000</v>
      </c>
      <c r="M720" s="4">
        <f t="shared" ref="M720:M751" si="30">L720</f>
        <v>6550000</v>
      </c>
      <c r="N720" s="2">
        <v>6550000</v>
      </c>
      <c r="O720" s="4">
        <f t="shared" ref="O720:O773" si="31">N720</f>
        <v>6550000</v>
      </c>
    </row>
    <row r="721" spans="1:15" x14ac:dyDescent="0.25">
      <c r="A721" s="3" t="s">
        <v>415</v>
      </c>
      <c r="B721" t="s">
        <v>416</v>
      </c>
      <c r="C721" s="3" t="s">
        <v>2100</v>
      </c>
      <c r="D721" t="s">
        <v>13</v>
      </c>
      <c r="E721" s="3" t="s">
        <v>418</v>
      </c>
      <c r="F721" s="3"/>
      <c r="H721">
        <v>1</v>
      </c>
      <c r="I721" s="3" t="s">
        <v>139</v>
      </c>
      <c r="J721" s="4">
        <v>4500000</v>
      </c>
      <c r="K721" s="3" t="s">
        <v>139</v>
      </c>
      <c r="L721" s="4">
        <v>4500000</v>
      </c>
      <c r="M721" s="4">
        <f t="shared" si="30"/>
        <v>4500000</v>
      </c>
      <c r="N721" s="2">
        <v>4500000</v>
      </c>
      <c r="O721" s="4">
        <f t="shared" si="31"/>
        <v>4500000</v>
      </c>
    </row>
    <row r="722" spans="1:15" x14ac:dyDescent="0.25">
      <c r="A722" s="3" t="s">
        <v>712</v>
      </c>
      <c r="B722" t="s">
        <v>713</v>
      </c>
      <c r="C722" s="3" t="s">
        <v>997</v>
      </c>
      <c r="D722" t="s">
        <v>13</v>
      </c>
      <c r="E722" s="3" t="s">
        <v>585</v>
      </c>
      <c r="F722" s="3"/>
      <c r="H722">
        <v>7</v>
      </c>
      <c r="I722" s="3" t="s">
        <v>996</v>
      </c>
      <c r="J722" s="4">
        <v>6550000</v>
      </c>
      <c r="K722" s="3" t="s">
        <v>996</v>
      </c>
      <c r="L722" s="4">
        <v>6550000</v>
      </c>
      <c r="M722" s="4">
        <f t="shared" si="30"/>
        <v>6550000</v>
      </c>
      <c r="N722" s="2">
        <v>6550000</v>
      </c>
      <c r="O722" s="4">
        <f t="shared" si="31"/>
        <v>6550000</v>
      </c>
    </row>
    <row r="723" spans="1:15" x14ac:dyDescent="0.25">
      <c r="A723" s="3" t="s">
        <v>415</v>
      </c>
      <c r="B723" t="s">
        <v>416</v>
      </c>
      <c r="C723" s="3" t="s">
        <v>1004</v>
      </c>
      <c r="D723" t="s">
        <v>13</v>
      </c>
      <c r="E723" s="3" t="s">
        <v>418</v>
      </c>
      <c r="F723" s="3"/>
      <c r="H723">
        <v>3</v>
      </c>
      <c r="I723" s="3" t="s">
        <v>139</v>
      </c>
      <c r="J723" s="4">
        <v>4500000</v>
      </c>
      <c r="K723" s="3" t="s">
        <v>139</v>
      </c>
      <c r="L723" s="4">
        <v>4500000</v>
      </c>
      <c r="M723" s="4">
        <f t="shared" si="30"/>
        <v>4500000</v>
      </c>
      <c r="N723" s="2">
        <v>4500000</v>
      </c>
      <c r="O723" s="4">
        <f t="shared" si="31"/>
        <v>4500000</v>
      </c>
    </row>
    <row r="724" spans="1:15" x14ac:dyDescent="0.25">
      <c r="A724" s="3" t="s">
        <v>924</v>
      </c>
      <c r="B724" t="s">
        <v>925</v>
      </c>
      <c r="C724" s="3" t="s">
        <v>1005</v>
      </c>
      <c r="D724" t="s">
        <v>13</v>
      </c>
      <c r="E724" s="3" t="s">
        <v>1006</v>
      </c>
      <c r="F724" s="3"/>
      <c r="H724">
        <v>1</v>
      </c>
      <c r="I724" s="3" t="s">
        <v>1007</v>
      </c>
      <c r="J724" s="4">
        <v>6500000</v>
      </c>
      <c r="K724" s="3" t="s">
        <v>1007</v>
      </c>
      <c r="L724" s="4">
        <v>6500000</v>
      </c>
      <c r="M724" s="4">
        <f t="shared" si="30"/>
        <v>6500000</v>
      </c>
      <c r="N724" s="2">
        <v>6500000</v>
      </c>
      <c r="O724" s="4">
        <f t="shared" si="31"/>
        <v>6500000</v>
      </c>
    </row>
    <row r="725" spans="1:15" x14ac:dyDescent="0.25">
      <c r="A725" s="3" t="s">
        <v>181</v>
      </c>
      <c r="B725" t="s">
        <v>182</v>
      </c>
      <c r="C725" s="3" t="s">
        <v>1012</v>
      </c>
      <c r="D725" t="s">
        <v>13</v>
      </c>
      <c r="E725" s="3" t="s">
        <v>1013</v>
      </c>
      <c r="F725" s="3"/>
      <c r="H725">
        <v>7</v>
      </c>
      <c r="I725" s="3" t="s">
        <v>1014</v>
      </c>
      <c r="J725" s="4">
        <v>6500000</v>
      </c>
      <c r="K725" s="3" t="s">
        <v>1014</v>
      </c>
      <c r="L725" s="4">
        <v>6500000</v>
      </c>
      <c r="M725" s="4">
        <f t="shared" si="30"/>
        <v>6500000</v>
      </c>
      <c r="N725" s="2">
        <v>6500000</v>
      </c>
      <c r="O725" s="4">
        <f t="shared" si="31"/>
        <v>6500000</v>
      </c>
    </row>
    <row r="726" spans="1:15" x14ac:dyDescent="0.25">
      <c r="A726" s="3" t="s">
        <v>181</v>
      </c>
      <c r="B726" t="s">
        <v>182</v>
      </c>
      <c r="C726" s="3" t="s">
        <v>1015</v>
      </c>
      <c r="D726" t="s">
        <v>13</v>
      </c>
      <c r="E726" s="3" t="s">
        <v>1153</v>
      </c>
      <c r="F726" s="3"/>
      <c r="H726">
        <v>0</v>
      </c>
      <c r="I726" s="3" t="s">
        <v>1007</v>
      </c>
      <c r="J726" s="4">
        <v>6500000</v>
      </c>
      <c r="K726" s="3" t="s">
        <v>1007</v>
      </c>
      <c r="L726" s="4">
        <v>6500000</v>
      </c>
      <c r="M726" s="4">
        <f t="shared" si="30"/>
        <v>6500000</v>
      </c>
      <c r="N726" s="2">
        <v>6500000</v>
      </c>
      <c r="O726" s="4">
        <f t="shared" si="31"/>
        <v>6500000</v>
      </c>
    </row>
    <row r="727" spans="1:15" x14ac:dyDescent="0.25">
      <c r="A727" s="3" t="s">
        <v>712</v>
      </c>
      <c r="B727" t="s">
        <v>713</v>
      </c>
      <c r="C727" s="3" t="s">
        <v>1008</v>
      </c>
      <c r="D727" t="s">
        <v>13</v>
      </c>
      <c r="E727" s="3" t="s">
        <v>1009</v>
      </c>
      <c r="F727" s="3"/>
      <c r="H727">
        <v>1</v>
      </c>
      <c r="I727" s="3" t="s">
        <v>96</v>
      </c>
      <c r="J727" s="4">
        <v>6000000</v>
      </c>
      <c r="K727" s="3" t="s">
        <v>96</v>
      </c>
      <c r="L727" s="4">
        <v>6000000</v>
      </c>
      <c r="M727" s="4">
        <f t="shared" si="30"/>
        <v>6000000</v>
      </c>
      <c r="N727" s="2">
        <v>6000000</v>
      </c>
      <c r="O727" s="4">
        <f t="shared" si="31"/>
        <v>6000000</v>
      </c>
    </row>
    <row r="728" spans="1:15" x14ac:dyDescent="0.25">
      <c r="A728" s="3" t="s">
        <v>196</v>
      </c>
      <c r="B728" t="s">
        <v>197</v>
      </c>
      <c r="C728" s="3" t="s">
        <v>1010</v>
      </c>
      <c r="D728" t="s">
        <v>13</v>
      </c>
      <c r="E728" s="3" t="s">
        <v>1011</v>
      </c>
      <c r="F728" s="3"/>
      <c r="H728">
        <v>2</v>
      </c>
      <c r="I728" s="3" t="s">
        <v>139</v>
      </c>
      <c r="J728" s="4">
        <v>4500000</v>
      </c>
      <c r="K728" s="3" t="s">
        <v>139</v>
      </c>
      <c r="L728" s="4">
        <v>4500000</v>
      </c>
      <c r="M728" s="4">
        <f t="shared" si="30"/>
        <v>4500000</v>
      </c>
      <c r="N728" s="2">
        <v>4500000</v>
      </c>
      <c r="O728" s="4">
        <f t="shared" si="31"/>
        <v>4500000</v>
      </c>
    </row>
    <row r="729" spans="1:15" x14ac:dyDescent="0.25">
      <c r="A729" s="3" t="s">
        <v>203</v>
      </c>
      <c r="B729" t="s">
        <v>204</v>
      </c>
      <c r="C729" s="3" t="s">
        <v>1817</v>
      </c>
      <c r="D729" t="s">
        <v>13</v>
      </c>
      <c r="E729" s="3" t="s">
        <v>890</v>
      </c>
      <c r="F729" s="3"/>
      <c r="H729">
        <v>5</v>
      </c>
      <c r="I729" s="3" t="s">
        <v>139</v>
      </c>
      <c r="J729" s="4">
        <v>4500000</v>
      </c>
      <c r="K729" s="3" t="s">
        <v>139</v>
      </c>
      <c r="L729" s="4">
        <v>4500000</v>
      </c>
      <c r="M729" s="4">
        <f t="shared" si="30"/>
        <v>4500000</v>
      </c>
      <c r="N729" s="2">
        <v>4500000</v>
      </c>
      <c r="O729" s="4">
        <f t="shared" si="31"/>
        <v>4500000</v>
      </c>
    </row>
    <row r="730" spans="1:15" x14ac:dyDescent="0.25">
      <c r="A730" s="3" t="s">
        <v>203</v>
      </c>
      <c r="B730" t="s">
        <v>204</v>
      </c>
      <c r="C730" s="3" t="s">
        <v>1016</v>
      </c>
      <c r="D730" t="s">
        <v>13</v>
      </c>
      <c r="E730" s="3" t="s">
        <v>1017</v>
      </c>
      <c r="F730" s="3"/>
      <c r="H730">
        <v>2</v>
      </c>
      <c r="I730" s="3" t="s">
        <v>96</v>
      </c>
      <c r="J730" s="4">
        <v>6000000</v>
      </c>
      <c r="K730" s="3" t="s">
        <v>96</v>
      </c>
      <c r="L730" s="4">
        <v>6000000</v>
      </c>
      <c r="M730" s="4">
        <f t="shared" si="30"/>
        <v>6000000</v>
      </c>
      <c r="N730" s="2">
        <v>6000000</v>
      </c>
      <c r="O730" s="4">
        <f t="shared" si="31"/>
        <v>6000000</v>
      </c>
    </row>
    <row r="731" spans="1:15" x14ac:dyDescent="0.25">
      <c r="A731" s="3" t="s">
        <v>118</v>
      </c>
      <c r="B731" t="s">
        <v>119</v>
      </c>
      <c r="C731" s="3" t="s">
        <v>1023</v>
      </c>
      <c r="D731" t="s">
        <v>13</v>
      </c>
      <c r="E731" s="3" t="s">
        <v>1024</v>
      </c>
      <c r="F731" s="3"/>
      <c r="H731">
        <v>0</v>
      </c>
      <c r="I731" s="3" t="s">
        <v>96</v>
      </c>
      <c r="J731" s="4">
        <v>7200000</v>
      </c>
      <c r="K731" s="3" t="s">
        <v>96</v>
      </c>
      <c r="L731" s="4">
        <v>7200000</v>
      </c>
      <c r="M731" s="4">
        <f t="shared" si="30"/>
        <v>7200000</v>
      </c>
      <c r="N731" s="2">
        <v>7200000</v>
      </c>
      <c r="O731" s="4">
        <f t="shared" si="31"/>
        <v>7200000</v>
      </c>
    </row>
    <row r="732" spans="1:15" x14ac:dyDescent="0.25">
      <c r="A732" s="3" t="s">
        <v>415</v>
      </c>
      <c r="B732" t="s">
        <v>416</v>
      </c>
      <c r="C732" s="3" t="s">
        <v>1018</v>
      </c>
      <c r="D732" t="s">
        <v>13</v>
      </c>
      <c r="E732" s="3" t="s">
        <v>491</v>
      </c>
      <c r="F732" s="3"/>
      <c r="H732">
        <v>6</v>
      </c>
      <c r="I732" s="3" t="s">
        <v>139</v>
      </c>
      <c r="J732" s="4">
        <v>4500000</v>
      </c>
      <c r="K732" s="3" t="s">
        <v>139</v>
      </c>
      <c r="L732" s="4">
        <v>4500000</v>
      </c>
      <c r="M732" s="4">
        <f t="shared" si="30"/>
        <v>4500000</v>
      </c>
      <c r="N732" s="2">
        <v>4500000</v>
      </c>
      <c r="O732" s="4">
        <f t="shared" si="31"/>
        <v>4500000</v>
      </c>
    </row>
    <row r="733" spans="1:15" x14ac:dyDescent="0.25">
      <c r="A733" s="3" t="s">
        <v>712</v>
      </c>
      <c r="B733" t="s">
        <v>713</v>
      </c>
      <c r="C733" s="3" t="s">
        <v>1019</v>
      </c>
      <c r="D733" t="s">
        <v>13</v>
      </c>
      <c r="E733" s="3" t="s">
        <v>1009</v>
      </c>
      <c r="F733" s="3"/>
      <c r="H733">
        <v>8</v>
      </c>
      <c r="I733" s="3" t="s">
        <v>1014</v>
      </c>
      <c r="J733" s="4">
        <v>6500000</v>
      </c>
      <c r="K733" s="3" t="s">
        <v>1014</v>
      </c>
      <c r="L733" s="4">
        <v>6500000</v>
      </c>
      <c r="M733" s="4">
        <f t="shared" si="30"/>
        <v>6500000</v>
      </c>
      <c r="N733" s="2">
        <v>6500000</v>
      </c>
      <c r="O733" s="4">
        <f t="shared" si="31"/>
        <v>6500000</v>
      </c>
    </row>
    <row r="734" spans="1:15" x14ac:dyDescent="0.25">
      <c r="A734" s="3" t="s">
        <v>186</v>
      </c>
      <c r="B734" t="s">
        <v>187</v>
      </c>
      <c r="C734" s="3" t="s">
        <v>1020</v>
      </c>
      <c r="D734" t="s">
        <v>13</v>
      </c>
      <c r="E734" s="3" t="s">
        <v>1021</v>
      </c>
      <c r="F734" s="3"/>
      <c r="H734">
        <v>3</v>
      </c>
      <c r="I734" s="3" t="s">
        <v>1022</v>
      </c>
      <c r="J734" s="4">
        <v>6500000</v>
      </c>
      <c r="K734" s="3" t="s">
        <v>1022</v>
      </c>
      <c r="L734" s="4">
        <v>6500000</v>
      </c>
      <c r="M734" s="4">
        <f t="shared" si="30"/>
        <v>6500000</v>
      </c>
      <c r="N734" s="2">
        <v>6500000</v>
      </c>
      <c r="O734" s="4">
        <f t="shared" si="31"/>
        <v>6500000</v>
      </c>
    </row>
    <row r="735" spans="1:15" x14ac:dyDescent="0.25">
      <c r="A735" s="3" t="s">
        <v>415</v>
      </c>
      <c r="B735" t="s">
        <v>416</v>
      </c>
      <c r="C735" s="3" t="s">
        <v>1028</v>
      </c>
      <c r="D735" t="s">
        <v>13</v>
      </c>
      <c r="E735" s="3" t="s">
        <v>1029</v>
      </c>
      <c r="F735" s="3"/>
      <c r="H735">
        <v>4</v>
      </c>
      <c r="I735" s="3" t="s">
        <v>139</v>
      </c>
      <c r="J735" s="4">
        <v>4500000</v>
      </c>
      <c r="K735" s="3" t="s">
        <v>139</v>
      </c>
      <c r="L735" s="4">
        <v>4500000</v>
      </c>
      <c r="M735" s="4">
        <f t="shared" si="30"/>
        <v>4500000</v>
      </c>
      <c r="N735" s="2">
        <v>4500000</v>
      </c>
      <c r="O735" s="4">
        <f t="shared" si="31"/>
        <v>4500000</v>
      </c>
    </row>
    <row r="736" spans="1:15" x14ac:dyDescent="0.25">
      <c r="A736" s="3" t="s">
        <v>108</v>
      </c>
      <c r="B736" t="s">
        <v>109</v>
      </c>
      <c r="C736" s="3" t="s">
        <v>1025</v>
      </c>
      <c r="D736" t="s">
        <v>13</v>
      </c>
      <c r="E736" s="3" t="s">
        <v>1026</v>
      </c>
      <c r="F736" s="3"/>
      <c r="H736">
        <v>3</v>
      </c>
      <c r="I736" s="3" t="s">
        <v>1027</v>
      </c>
      <c r="J736" s="4">
        <v>14183333</v>
      </c>
      <c r="K736" s="3" t="s">
        <v>1027</v>
      </c>
      <c r="L736" s="4">
        <v>14183333</v>
      </c>
      <c r="M736" s="4">
        <f t="shared" si="30"/>
        <v>14183333</v>
      </c>
      <c r="N736" s="2">
        <v>14183333</v>
      </c>
      <c r="O736" s="4">
        <f t="shared" si="31"/>
        <v>14183333</v>
      </c>
    </row>
    <row r="737" spans="1:15" x14ac:dyDescent="0.25">
      <c r="A737" s="3" t="s">
        <v>415</v>
      </c>
      <c r="B737" t="s">
        <v>416</v>
      </c>
      <c r="C737" s="3" t="s">
        <v>1030</v>
      </c>
      <c r="D737" t="s">
        <v>13</v>
      </c>
      <c r="E737" s="3" t="s">
        <v>418</v>
      </c>
      <c r="F737" s="3"/>
      <c r="H737">
        <v>6</v>
      </c>
      <c r="I737" s="3" t="s">
        <v>1031</v>
      </c>
      <c r="J737" s="4">
        <v>6300000</v>
      </c>
      <c r="K737" s="3" t="s">
        <v>1031</v>
      </c>
      <c r="L737" s="4">
        <v>6300000</v>
      </c>
      <c r="M737" s="4">
        <f t="shared" si="30"/>
        <v>6300000</v>
      </c>
      <c r="N737" s="2">
        <v>6300000</v>
      </c>
      <c r="O737" s="4">
        <f t="shared" si="31"/>
        <v>6300000</v>
      </c>
    </row>
    <row r="738" spans="1:15" x14ac:dyDescent="0.25">
      <c r="A738" s="3" t="s">
        <v>415</v>
      </c>
      <c r="B738" t="s">
        <v>416</v>
      </c>
      <c r="C738" s="3" t="s">
        <v>1032</v>
      </c>
      <c r="D738" t="s">
        <v>13</v>
      </c>
      <c r="E738" s="3" t="s">
        <v>418</v>
      </c>
      <c r="F738" s="3"/>
      <c r="H738">
        <v>2</v>
      </c>
      <c r="I738" s="3" t="s">
        <v>1031</v>
      </c>
      <c r="J738" s="4">
        <v>6300000</v>
      </c>
      <c r="K738" s="3" t="s">
        <v>1031</v>
      </c>
      <c r="L738" s="4">
        <v>6300000</v>
      </c>
      <c r="M738" s="4">
        <f t="shared" si="30"/>
        <v>6300000</v>
      </c>
      <c r="N738" s="2">
        <v>4500000</v>
      </c>
      <c r="O738" s="4">
        <f t="shared" si="31"/>
        <v>4500000</v>
      </c>
    </row>
    <row r="739" spans="1:15" x14ac:dyDescent="0.25">
      <c r="A739" s="3" t="s">
        <v>181</v>
      </c>
      <c r="B739" t="s">
        <v>182</v>
      </c>
      <c r="C739" s="3" t="s">
        <v>1033</v>
      </c>
      <c r="D739" t="s">
        <v>13</v>
      </c>
      <c r="E739" s="3" t="s">
        <v>1034</v>
      </c>
      <c r="F739" s="3"/>
      <c r="H739">
        <v>3</v>
      </c>
      <c r="I739" s="3" t="s">
        <v>1031</v>
      </c>
      <c r="J739" s="4">
        <v>6300000</v>
      </c>
      <c r="K739" s="3" t="s">
        <v>1031</v>
      </c>
      <c r="L739" s="4">
        <v>6300000</v>
      </c>
      <c r="M739" s="4">
        <f t="shared" si="30"/>
        <v>6300000</v>
      </c>
      <c r="N739" s="2">
        <v>6300000</v>
      </c>
      <c r="O739" s="4">
        <f t="shared" si="31"/>
        <v>6300000</v>
      </c>
    </row>
    <row r="740" spans="1:15" x14ac:dyDescent="0.25">
      <c r="A740" s="3" t="s">
        <v>112</v>
      </c>
      <c r="B740" t="s">
        <v>113</v>
      </c>
      <c r="C740" s="3" t="s">
        <v>1035</v>
      </c>
      <c r="D740" t="s">
        <v>13</v>
      </c>
      <c r="E740" s="3" t="s">
        <v>1036</v>
      </c>
      <c r="F740" s="3"/>
      <c r="H740">
        <v>6</v>
      </c>
      <c r="I740" s="3" t="s">
        <v>1031</v>
      </c>
      <c r="J740" s="4">
        <v>6300000</v>
      </c>
      <c r="K740" s="3" t="s">
        <v>1031</v>
      </c>
      <c r="L740" s="4">
        <v>6300000</v>
      </c>
      <c r="M740" s="4">
        <f t="shared" si="30"/>
        <v>6300000</v>
      </c>
      <c r="N740" s="2">
        <v>6300000</v>
      </c>
      <c r="O740" s="4">
        <f t="shared" si="31"/>
        <v>6300000</v>
      </c>
    </row>
    <row r="741" spans="1:15" x14ac:dyDescent="0.25">
      <c r="A741" s="3" t="s">
        <v>415</v>
      </c>
      <c r="B741" t="s">
        <v>416</v>
      </c>
      <c r="C741" s="3" t="s">
        <v>1037</v>
      </c>
      <c r="D741" t="s">
        <v>13</v>
      </c>
      <c r="E741" s="3" t="s">
        <v>491</v>
      </c>
      <c r="F741" s="3"/>
      <c r="H741">
        <v>1</v>
      </c>
      <c r="I741" s="3" t="s">
        <v>1031</v>
      </c>
      <c r="J741" s="4">
        <v>6300000</v>
      </c>
      <c r="K741" s="3" t="s">
        <v>1031</v>
      </c>
      <c r="L741" s="4">
        <v>6300000</v>
      </c>
      <c r="M741" s="4">
        <f t="shared" si="30"/>
        <v>6300000</v>
      </c>
      <c r="N741" s="2">
        <v>6300000</v>
      </c>
      <c r="O741" s="4">
        <f t="shared" si="31"/>
        <v>6300000</v>
      </c>
    </row>
    <row r="742" spans="1:15" x14ac:dyDescent="0.25">
      <c r="A742" s="3" t="s">
        <v>415</v>
      </c>
      <c r="B742" t="s">
        <v>416</v>
      </c>
      <c r="C742" s="3" t="s">
        <v>1038</v>
      </c>
      <c r="D742" t="s">
        <v>13</v>
      </c>
      <c r="E742" s="3" t="s">
        <v>491</v>
      </c>
      <c r="F742" s="3"/>
      <c r="H742">
        <v>2</v>
      </c>
      <c r="I742" s="3" t="s">
        <v>1039</v>
      </c>
      <c r="J742" s="4">
        <v>6300000</v>
      </c>
      <c r="K742" s="3" t="s">
        <v>1039</v>
      </c>
      <c r="L742" s="4">
        <v>6300000</v>
      </c>
      <c r="M742" s="4">
        <f t="shared" si="30"/>
        <v>6300000</v>
      </c>
      <c r="N742" s="2">
        <v>6300000</v>
      </c>
      <c r="O742" s="4">
        <f t="shared" si="31"/>
        <v>6300000</v>
      </c>
    </row>
    <row r="743" spans="1:15" x14ac:dyDescent="0.25">
      <c r="A743" s="3" t="s">
        <v>415</v>
      </c>
      <c r="B743" t="s">
        <v>416</v>
      </c>
      <c r="C743" s="3" t="s">
        <v>1040</v>
      </c>
      <c r="D743" t="s">
        <v>13</v>
      </c>
      <c r="E743" s="3" t="s">
        <v>1041</v>
      </c>
      <c r="F743" s="3"/>
      <c r="H743">
        <v>0</v>
      </c>
      <c r="I743" s="3" t="s">
        <v>1031</v>
      </c>
      <c r="J743" s="4">
        <v>6300000</v>
      </c>
      <c r="K743" s="3" t="s">
        <v>1031</v>
      </c>
      <c r="L743" s="4">
        <v>6300000</v>
      </c>
      <c r="M743" s="4">
        <f t="shared" si="30"/>
        <v>6300000</v>
      </c>
      <c r="N743" s="2">
        <v>6300000</v>
      </c>
      <c r="O743" s="4">
        <f t="shared" si="31"/>
        <v>6300000</v>
      </c>
    </row>
    <row r="744" spans="1:15" x14ac:dyDescent="0.25">
      <c r="A744" s="3" t="s">
        <v>415</v>
      </c>
      <c r="B744" t="s">
        <v>416</v>
      </c>
      <c r="C744" s="3" t="s">
        <v>1042</v>
      </c>
      <c r="D744" t="s">
        <v>13</v>
      </c>
      <c r="E744" s="3" t="s">
        <v>418</v>
      </c>
      <c r="F744" s="3"/>
      <c r="H744">
        <v>3</v>
      </c>
      <c r="I744" s="3" t="s">
        <v>1039</v>
      </c>
      <c r="J744" s="4">
        <v>6300000</v>
      </c>
      <c r="K744" s="3" t="s">
        <v>1039</v>
      </c>
      <c r="L744" s="4">
        <v>6300000</v>
      </c>
      <c r="M744" s="4">
        <f t="shared" si="30"/>
        <v>6300000</v>
      </c>
      <c r="N744" s="2">
        <v>6300000</v>
      </c>
      <c r="O744" s="4">
        <f t="shared" si="31"/>
        <v>6300000</v>
      </c>
    </row>
    <row r="745" spans="1:15" x14ac:dyDescent="0.25">
      <c r="A745" s="3" t="s">
        <v>712</v>
      </c>
      <c r="B745" t="s">
        <v>713</v>
      </c>
      <c r="C745" s="3" t="s">
        <v>1043</v>
      </c>
      <c r="D745" t="s">
        <v>13</v>
      </c>
      <c r="E745" s="3" t="s">
        <v>1044</v>
      </c>
      <c r="F745" s="3"/>
      <c r="H745">
        <v>8</v>
      </c>
      <c r="I745" s="3" t="s">
        <v>1039</v>
      </c>
      <c r="J745" s="4">
        <v>0</v>
      </c>
      <c r="K745" s="3" t="s">
        <v>1039</v>
      </c>
      <c r="L745" s="4">
        <v>6300000</v>
      </c>
      <c r="M745" s="4">
        <f t="shared" si="30"/>
        <v>6300000</v>
      </c>
      <c r="N745" s="2">
        <v>0</v>
      </c>
      <c r="O745" s="4">
        <f t="shared" si="31"/>
        <v>0</v>
      </c>
    </row>
    <row r="746" spans="1:15" x14ac:dyDescent="0.25">
      <c r="A746" s="3" t="s">
        <v>203</v>
      </c>
      <c r="B746" t="s">
        <v>204</v>
      </c>
      <c r="C746" s="3" t="s">
        <v>1045</v>
      </c>
      <c r="D746" t="s">
        <v>13</v>
      </c>
      <c r="E746" s="3" t="s">
        <v>890</v>
      </c>
      <c r="F746" s="3"/>
      <c r="H746">
        <v>7</v>
      </c>
      <c r="I746" s="3" t="s">
        <v>1039</v>
      </c>
      <c r="J746" s="4">
        <v>6300000</v>
      </c>
      <c r="K746" s="3" t="s">
        <v>1039</v>
      </c>
      <c r="L746" s="4">
        <v>6300000</v>
      </c>
      <c r="M746" s="4">
        <f t="shared" si="30"/>
        <v>6300000</v>
      </c>
      <c r="N746" s="2">
        <v>6300000</v>
      </c>
      <c r="O746" s="4">
        <f t="shared" si="31"/>
        <v>6300000</v>
      </c>
    </row>
    <row r="747" spans="1:15" x14ac:dyDescent="0.25">
      <c r="A747" s="3" t="s">
        <v>712</v>
      </c>
      <c r="B747" t="s">
        <v>713</v>
      </c>
      <c r="C747" s="3" t="s">
        <v>1046</v>
      </c>
      <c r="D747" t="s">
        <v>13</v>
      </c>
      <c r="E747" s="3" t="s">
        <v>1009</v>
      </c>
      <c r="F747" s="3"/>
      <c r="H747">
        <v>1</v>
      </c>
      <c r="I747" s="3" t="s">
        <v>1031</v>
      </c>
      <c r="J747" s="4">
        <v>6300000</v>
      </c>
      <c r="K747" s="3" t="s">
        <v>1031</v>
      </c>
      <c r="L747" s="4">
        <v>6300000</v>
      </c>
      <c r="M747" s="4">
        <f t="shared" si="30"/>
        <v>6300000</v>
      </c>
      <c r="N747" s="2">
        <v>6300000</v>
      </c>
      <c r="O747" s="4">
        <f t="shared" si="31"/>
        <v>6300000</v>
      </c>
    </row>
    <row r="748" spans="1:15" x14ac:dyDescent="0.25">
      <c r="A748" s="3" t="s">
        <v>196</v>
      </c>
      <c r="B748" t="s">
        <v>197</v>
      </c>
      <c r="C748" s="3" t="s">
        <v>1047</v>
      </c>
      <c r="D748" t="s">
        <v>13</v>
      </c>
      <c r="E748" s="3" t="s">
        <v>1048</v>
      </c>
      <c r="F748" s="3"/>
      <c r="H748">
        <v>2</v>
      </c>
      <c r="I748" s="3" t="s">
        <v>1031</v>
      </c>
      <c r="J748" s="4">
        <v>6300000</v>
      </c>
      <c r="K748" s="3" t="s">
        <v>1031</v>
      </c>
      <c r="L748" s="4">
        <v>6300000</v>
      </c>
      <c r="M748" s="4">
        <f t="shared" si="30"/>
        <v>6300000</v>
      </c>
      <c r="N748" s="2">
        <v>6300000</v>
      </c>
      <c r="O748" s="4">
        <f t="shared" si="31"/>
        <v>6300000</v>
      </c>
    </row>
    <row r="749" spans="1:15" x14ac:dyDescent="0.25">
      <c r="A749" s="3" t="s">
        <v>712</v>
      </c>
      <c r="B749" t="s">
        <v>713</v>
      </c>
      <c r="C749" s="3" t="s">
        <v>1049</v>
      </c>
      <c r="D749" t="s">
        <v>13</v>
      </c>
      <c r="E749" s="3" t="s">
        <v>1009</v>
      </c>
      <c r="F749" s="3"/>
      <c r="H749">
        <v>1</v>
      </c>
      <c r="I749" s="3" t="s">
        <v>1031</v>
      </c>
      <c r="J749" s="4">
        <v>6300000</v>
      </c>
      <c r="K749" s="3" t="s">
        <v>1031</v>
      </c>
      <c r="L749" s="4">
        <v>6300000</v>
      </c>
      <c r="M749" s="4">
        <f t="shared" si="30"/>
        <v>6300000</v>
      </c>
      <c r="N749" s="2">
        <v>6300000</v>
      </c>
      <c r="O749" s="4">
        <f t="shared" si="31"/>
        <v>6300000</v>
      </c>
    </row>
    <row r="750" spans="1:15" x14ac:dyDescent="0.25">
      <c r="A750" s="3" t="s">
        <v>712</v>
      </c>
      <c r="B750" t="s">
        <v>713</v>
      </c>
      <c r="C750" s="3" t="s">
        <v>1050</v>
      </c>
      <c r="D750" t="s">
        <v>13</v>
      </c>
      <c r="E750" s="3" t="s">
        <v>1051</v>
      </c>
      <c r="F750" s="3"/>
      <c r="H750">
        <v>1</v>
      </c>
      <c r="I750" s="3" t="s">
        <v>1031</v>
      </c>
      <c r="J750" s="4">
        <v>6300000</v>
      </c>
      <c r="K750" s="3" t="s">
        <v>1031</v>
      </c>
      <c r="L750" s="4">
        <v>6300000</v>
      </c>
      <c r="M750" s="4">
        <f t="shared" si="30"/>
        <v>6300000</v>
      </c>
      <c r="N750" s="2">
        <v>6300000</v>
      </c>
      <c r="O750" s="4">
        <f t="shared" si="31"/>
        <v>6300000</v>
      </c>
    </row>
    <row r="751" spans="1:15" x14ac:dyDescent="0.25">
      <c r="A751" s="3" t="s">
        <v>712</v>
      </c>
      <c r="B751" t="s">
        <v>713</v>
      </c>
      <c r="C751" s="3" t="s">
        <v>1052</v>
      </c>
      <c r="D751" t="s">
        <v>13</v>
      </c>
      <c r="E751" s="3" t="s">
        <v>1053</v>
      </c>
      <c r="F751" s="3"/>
      <c r="H751">
        <v>3</v>
      </c>
      <c r="I751" s="3" t="s">
        <v>1031</v>
      </c>
      <c r="J751" s="4">
        <v>6300000</v>
      </c>
      <c r="K751" s="3" t="s">
        <v>1031</v>
      </c>
      <c r="L751" s="4">
        <v>6300000</v>
      </c>
      <c r="M751" s="4">
        <f t="shared" si="30"/>
        <v>6300000</v>
      </c>
      <c r="N751" s="2">
        <v>6300000</v>
      </c>
      <c r="O751" s="4">
        <f t="shared" si="31"/>
        <v>6300000</v>
      </c>
    </row>
    <row r="752" spans="1:15" x14ac:dyDescent="0.25">
      <c r="A752" s="3" t="s">
        <v>712</v>
      </c>
      <c r="B752" t="s">
        <v>713</v>
      </c>
      <c r="C752" s="3" t="s">
        <v>1054</v>
      </c>
      <c r="D752" t="s">
        <v>13</v>
      </c>
      <c r="E752" s="3" t="s">
        <v>1009</v>
      </c>
      <c r="F752" s="3"/>
      <c r="H752">
        <v>5</v>
      </c>
      <c r="I752" s="3" t="s">
        <v>1031</v>
      </c>
      <c r="J752" s="4">
        <v>6300000</v>
      </c>
      <c r="K752" s="3" t="s">
        <v>1031</v>
      </c>
      <c r="L752" s="4">
        <v>6300000</v>
      </c>
      <c r="M752" s="4">
        <f t="shared" ref="M752:M773" si="32">L752</f>
        <v>6300000</v>
      </c>
      <c r="N752" s="2">
        <v>6300000</v>
      </c>
      <c r="O752" s="4">
        <f t="shared" si="31"/>
        <v>6300000</v>
      </c>
    </row>
    <row r="753" spans="1:15" x14ac:dyDescent="0.25">
      <c r="A753" s="3" t="s">
        <v>712</v>
      </c>
      <c r="B753" t="s">
        <v>713</v>
      </c>
      <c r="C753" s="3" t="s">
        <v>1055</v>
      </c>
      <c r="D753" t="s">
        <v>13</v>
      </c>
      <c r="E753" s="3" t="s">
        <v>1009</v>
      </c>
      <c r="F753" s="3"/>
      <c r="H753">
        <v>2</v>
      </c>
      <c r="I753" s="3" t="s">
        <v>1031</v>
      </c>
      <c r="J753" s="4">
        <v>6300000</v>
      </c>
      <c r="K753" s="3" t="s">
        <v>1031</v>
      </c>
      <c r="L753" s="4">
        <v>6300000</v>
      </c>
      <c r="M753" s="4">
        <f t="shared" si="32"/>
        <v>6300000</v>
      </c>
      <c r="N753" s="2">
        <v>6300000</v>
      </c>
      <c r="O753" s="4">
        <f t="shared" si="31"/>
        <v>6300000</v>
      </c>
    </row>
    <row r="754" spans="1:15" x14ac:dyDescent="0.25">
      <c r="A754" s="3" t="s">
        <v>203</v>
      </c>
      <c r="B754" t="s">
        <v>204</v>
      </c>
      <c r="C754" s="3" t="s">
        <v>2122</v>
      </c>
      <c r="D754" t="s">
        <v>13</v>
      </c>
      <c r="E754" s="3" t="s">
        <v>807</v>
      </c>
      <c r="F754" s="3"/>
      <c r="H754">
        <v>1</v>
      </c>
      <c r="I754" s="3" t="s">
        <v>1056</v>
      </c>
      <c r="J754" s="4">
        <v>6250000</v>
      </c>
      <c r="K754" s="3" t="s">
        <v>1056</v>
      </c>
      <c r="L754" s="4">
        <v>6250000</v>
      </c>
      <c r="M754" s="4">
        <f t="shared" si="32"/>
        <v>6250000</v>
      </c>
      <c r="N754" s="2">
        <v>6250000</v>
      </c>
      <c r="O754" s="4">
        <f t="shared" si="31"/>
        <v>6250000</v>
      </c>
    </row>
    <row r="755" spans="1:15" x14ac:dyDescent="0.25">
      <c r="A755" s="3" t="s">
        <v>203</v>
      </c>
      <c r="B755" t="s">
        <v>204</v>
      </c>
      <c r="C755" s="3" t="s">
        <v>2123</v>
      </c>
      <c r="D755" t="s">
        <v>13</v>
      </c>
      <c r="E755" s="3" t="s">
        <v>807</v>
      </c>
      <c r="F755" s="3"/>
      <c r="H755">
        <v>8</v>
      </c>
      <c r="I755" s="3" t="s">
        <v>1057</v>
      </c>
      <c r="J755" s="4">
        <v>6250000</v>
      </c>
      <c r="K755" s="3" t="s">
        <v>1057</v>
      </c>
      <c r="L755" s="4">
        <v>6250000</v>
      </c>
      <c r="M755" s="4">
        <f t="shared" si="32"/>
        <v>6250000</v>
      </c>
      <c r="N755" s="2">
        <v>6250000</v>
      </c>
      <c r="O755" s="4">
        <f t="shared" si="31"/>
        <v>6250000</v>
      </c>
    </row>
    <row r="756" spans="1:15" x14ac:dyDescent="0.25">
      <c r="A756" s="3" t="s">
        <v>712</v>
      </c>
      <c r="B756" t="s">
        <v>713</v>
      </c>
      <c r="C756" s="3" t="s">
        <v>2124</v>
      </c>
      <c r="D756" t="s">
        <v>13</v>
      </c>
      <c r="E756" s="3" t="s">
        <v>1058</v>
      </c>
      <c r="F756" s="3"/>
      <c r="H756">
        <v>2</v>
      </c>
      <c r="I756" s="3" t="s">
        <v>1057</v>
      </c>
      <c r="J756" s="4">
        <v>6250000</v>
      </c>
      <c r="K756" s="3" t="s">
        <v>1057</v>
      </c>
      <c r="L756" s="4">
        <v>6250000</v>
      </c>
      <c r="M756" s="4">
        <f t="shared" si="32"/>
        <v>6250000</v>
      </c>
      <c r="N756" s="2">
        <v>6250000</v>
      </c>
      <c r="O756" s="4">
        <f t="shared" si="31"/>
        <v>6250000</v>
      </c>
    </row>
    <row r="757" spans="1:15" x14ac:dyDescent="0.25">
      <c r="A757" s="3" t="s">
        <v>112</v>
      </c>
      <c r="B757" t="s">
        <v>113</v>
      </c>
      <c r="C757" s="3" t="s">
        <v>2125</v>
      </c>
      <c r="D757" t="s">
        <v>13</v>
      </c>
      <c r="E757" s="3" t="s">
        <v>1059</v>
      </c>
      <c r="F757" s="3"/>
      <c r="H757">
        <v>0</v>
      </c>
      <c r="I757" s="3" t="s">
        <v>1057</v>
      </c>
      <c r="J757" s="4">
        <v>6250000</v>
      </c>
      <c r="K757" s="3" t="s">
        <v>1057</v>
      </c>
      <c r="L757" s="4">
        <v>6250000</v>
      </c>
      <c r="M757" s="4">
        <f t="shared" si="32"/>
        <v>6250000</v>
      </c>
      <c r="N757" s="2">
        <v>6250000</v>
      </c>
      <c r="O757" s="4">
        <f t="shared" si="31"/>
        <v>6250000</v>
      </c>
    </row>
    <row r="758" spans="1:15" x14ac:dyDescent="0.25">
      <c r="A758" s="3" t="s">
        <v>712</v>
      </c>
      <c r="B758" t="s">
        <v>713</v>
      </c>
      <c r="C758" s="3" t="s">
        <v>2126</v>
      </c>
      <c r="D758" t="s">
        <v>13</v>
      </c>
      <c r="E758" s="3" t="s">
        <v>1009</v>
      </c>
      <c r="F758" s="3"/>
      <c r="H758">
        <v>4</v>
      </c>
      <c r="I758" s="3" t="s">
        <v>1060</v>
      </c>
      <c r="J758" s="4">
        <v>6250000</v>
      </c>
      <c r="K758" s="3" t="s">
        <v>1060</v>
      </c>
      <c r="L758" s="4">
        <v>6250000</v>
      </c>
      <c r="M758" s="4">
        <f t="shared" si="32"/>
        <v>6250000</v>
      </c>
      <c r="N758" s="2">
        <v>6250000</v>
      </c>
      <c r="O758" s="4">
        <f t="shared" si="31"/>
        <v>6250000</v>
      </c>
    </row>
    <row r="759" spans="1:15" x14ac:dyDescent="0.25">
      <c r="A759" s="3" t="s">
        <v>45</v>
      </c>
      <c r="B759" t="s">
        <v>46</v>
      </c>
      <c r="C759" s="3" t="s">
        <v>2127</v>
      </c>
      <c r="D759" t="s">
        <v>13</v>
      </c>
      <c r="E759" s="3" t="s">
        <v>1061</v>
      </c>
      <c r="F759" s="3"/>
      <c r="H759">
        <v>9</v>
      </c>
      <c r="I759" s="3" t="s">
        <v>1062</v>
      </c>
      <c r="J759" s="4">
        <v>17400000</v>
      </c>
      <c r="K759" s="3" t="s">
        <v>1062</v>
      </c>
      <c r="L759" s="4">
        <v>17400000</v>
      </c>
      <c r="M759" s="4">
        <f t="shared" si="32"/>
        <v>17400000</v>
      </c>
      <c r="N759" s="2">
        <v>17400000</v>
      </c>
      <c r="O759" s="4">
        <f t="shared" si="31"/>
        <v>17400000</v>
      </c>
    </row>
    <row r="760" spans="1:15" x14ac:dyDescent="0.25">
      <c r="A760" s="3" t="s">
        <v>196</v>
      </c>
      <c r="B760" t="s">
        <v>197</v>
      </c>
      <c r="C760" s="3" t="s">
        <v>2128</v>
      </c>
      <c r="D760" t="s">
        <v>13</v>
      </c>
      <c r="E760" s="3" t="s">
        <v>1063</v>
      </c>
      <c r="F760" s="3"/>
      <c r="H760">
        <v>1</v>
      </c>
      <c r="I760" s="3" t="s">
        <v>1064</v>
      </c>
      <c r="J760" s="4">
        <v>6250000</v>
      </c>
      <c r="K760" s="3" t="s">
        <v>1064</v>
      </c>
      <c r="L760" s="4">
        <v>6250000</v>
      </c>
      <c r="M760" s="4">
        <f t="shared" si="32"/>
        <v>6250000</v>
      </c>
      <c r="N760" s="2">
        <v>6250000</v>
      </c>
      <c r="O760" s="4">
        <f t="shared" si="31"/>
        <v>6250000</v>
      </c>
    </row>
    <row r="761" spans="1:15" x14ac:dyDescent="0.25">
      <c r="A761" s="3" t="s">
        <v>712</v>
      </c>
      <c r="B761" t="s">
        <v>713</v>
      </c>
      <c r="C761" s="3" t="s">
        <v>2129</v>
      </c>
      <c r="D761" t="s">
        <v>13</v>
      </c>
      <c r="E761" s="3" t="s">
        <v>1058</v>
      </c>
      <c r="F761" s="3"/>
      <c r="H761">
        <v>2</v>
      </c>
      <c r="I761" s="3" t="s">
        <v>1065</v>
      </c>
      <c r="J761" s="4">
        <v>6250000</v>
      </c>
      <c r="K761" s="3" t="s">
        <v>1065</v>
      </c>
      <c r="L761" s="4">
        <v>6250000</v>
      </c>
      <c r="M761" s="4">
        <f t="shared" si="32"/>
        <v>6250000</v>
      </c>
      <c r="N761" s="2">
        <v>6250000</v>
      </c>
      <c r="O761" s="4">
        <f t="shared" si="31"/>
        <v>6250000</v>
      </c>
    </row>
    <row r="762" spans="1:15" x14ac:dyDescent="0.25">
      <c r="A762" s="3" t="s">
        <v>203</v>
      </c>
      <c r="B762" t="s">
        <v>204</v>
      </c>
      <c r="C762" s="3" t="s">
        <v>1066</v>
      </c>
      <c r="D762" t="s">
        <v>13</v>
      </c>
      <c r="E762" s="3" t="s">
        <v>807</v>
      </c>
      <c r="F762" s="3"/>
      <c r="H762">
        <v>5</v>
      </c>
      <c r="I762" s="3" t="s">
        <v>1067</v>
      </c>
      <c r="J762" s="4">
        <v>6250000</v>
      </c>
      <c r="K762" s="3" t="s">
        <v>1067</v>
      </c>
      <c r="L762" s="4">
        <v>6250000</v>
      </c>
      <c r="M762" s="4">
        <f t="shared" si="32"/>
        <v>6250000</v>
      </c>
      <c r="N762" s="2">
        <v>6250000</v>
      </c>
      <c r="O762" s="4">
        <f t="shared" si="31"/>
        <v>6250000</v>
      </c>
    </row>
    <row r="763" spans="1:15" x14ac:dyDescent="0.25">
      <c r="A763" s="3" t="s">
        <v>712</v>
      </c>
      <c r="B763" t="s">
        <v>713</v>
      </c>
      <c r="C763" s="3" t="s">
        <v>1068</v>
      </c>
      <c r="D763" t="s">
        <v>13</v>
      </c>
      <c r="E763" s="3" t="s">
        <v>1009</v>
      </c>
      <c r="F763" s="3"/>
      <c r="H763">
        <v>1</v>
      </c>
      <c r="I763" s="3" t="s">
        <v>1067</v>
      </c>
      <c r="J763" s="4">
        <v>6250000</v>
      </c>
      <c r="K763" s="3" t="s">
        <v>1067</v>
      </c>
      <c r="L763" s="4">
        <v>6250000</v>
      </c>
      <c r="M763" s="4">
        <f t="shared" si="32"/>
        <v>6250000</v>
      </c>
      <c r="N763" s="2">
        <v>6250000</v>
      </c>
      <c r="O763" s="4">
        <f t="shared" si="31"/>
        <v>6250000</v>
      </c>
    </row>
    <row r="764" spans="1:15" x14ac:dyDescent="0.25">
      <c r="A764" s="3" t="s">
        <v>196</v>
      </c>
      <c r="B764" t="s">
        <v>197</v>
      </c>
      <c r="C764" s="3" t="s">
        <v>1069</v>
      </c>
      <c r="D764" t="s">
        <v>13</v>
      </c>
      <c r="E764" s="3" t="s">
        <v>1070</v>
      </c>
      <c r="F764" s="3"/>
      <c r="H764">
        <v>0</v>
      </c>
      <c r="I764" s="3" t="s">
        <v>1067</v>
      </c>
      <c r="J764" s="4">
        <v>6250000</v>
      </c>
      <c r="K764" s="3" t="s">
        <v>1067</v>
      </c>
      <c r="L764" s="4">
        <v>6250000</v>
      </c>
      <c r="M764" s="4">
        <f t="shared" si="32"/>
        <v>6250000</v>
      </c>
      <c r="N764" s="2">
        <v>6250000</v>
      </c>
      <c r="O764" s="4">
        <f t="shared" si="31"/>
        <v>6250000</v>
      </c>
    </row>
    <row r="765" spans="1:15" x14ac:dyDescent="0.25">
      <c r="A765" s="3" t="s">
        <v>203</v>
      </c>
      <c r="B765" t="s">
        <v>204</v>
      </c>
      <c r="C765" s="3" t="s">
        <v>1071</v>
      </c>
      <c r="D765" t="s">
        <v>13</v>
      </c>
      <c r="E765" s="3" t="s">
        <v>890</v>
      </c>
      <c r="F765" s="3"/>
      <c r="H765">
        <v>4</v>
      </c>
      <c r="I765" s="3" t="s">
        <v>1067</v>
      </c>
      <c r="J765" s="4">
        <v>6250000</v>
      </c>
      <c r="K765" s="3" t="s">
        <v>1067</v>
      </c>
      <c r="L765" s="4">
        <v>6250000</v>
      </c>
      <c r="M765" s="4">
        <f t="shared" si="32"/>
        <v>6250000</v>
      </c>
      <c r="N765" s="2">
        <v>6250000</v>
      </c>
      <c r="O765" s="4">
        <f t="shared" si="31"/>
        <v>6250000</v>
      </c>
    </row>
    <row r="766" spans="1:15" x14ac:dyDescent="0.25">
      <c r="A766" s="3" t="s">
        <v>196</v>
      </c>
      <c r="B766" t="s">
        <v>197</v>
      </c>
      <c r="C766" s="3" t="s">
        <v>1072</v>
      </c>
      <c r="D766" t="s">
        <v>13</v>
      </c>
      <c r="E766" s="3" t="s">
        <v>1063</v>
      </c>
      <c r="F766" s="3"/>
      <c r="H766">
        <v>4</v>
      </c>
      <c r="I766" s="3" t="s">
        <v>1067</v>
      </c>
      <c r="J766" s="4">
        <v>6250000</v>
      </c>
      <c r="K766" s="3" t="s">
        <v>1067</v>
      </c>
      <c r="L766" s="4">
        <v>6250000</v>
      </c>
      <c r="M766" s="4">
        <f t="shared" si="32"/>
        <v>6250000</v>
      </c>
      <c r="N766" s="2">
        <v>6250000</v>
      </c>
      <c r="O766" s="4">
        <f t="shared" si="31"/>
        <v>6250000</v>
      </c>
    </row>
    <row r="767" spans="1:15" x14ac:dyDescent="0.25">
      <c r="A767" s="3" t="s">
        <v>203</v>
      </c>
      <c r="B767" t="s">
        <v>204</v>
      </c>
      <c r="C767" s="3" t="s">
        <v>1076</v>
      </c>
      <c r="D767" t="s">
        <v>13</v>
      </c>
      <c r="E767" s="3" t="s">
        <v>807</v>
      </c>
      <c r="F767" s="3"/>
      <c r="H767">
        <v>1</v>
      </c>
      <c r="I767" s="3" t="s">
        <v>1067</v>
      </c>
      <c r="J767" s="4">
        <v>6250000</v>
      </c>
      <c r="K767" s="3" t="s">
        <v>1067</v>
      </c>
      <c r="L767" s="4">
        <v>6250000</v>
      </c>
      <c r="M767" s="4">
        <f t="shared" si="32"/>
        <v>6250000</v>
      </c>
      <c r="N767" s="2">
        <v>6250000</v>
      </c>
      <c r="O767" s="4">
        <f t="shared" si="31"/>
        <v>6250000</v>
      </c>
    </row>
    <row r="768" spans="1:15" x14ac:dyDescent="0.25">
      <c r="A768" s="3" t="s">
        <v>712</v>
      </c>
      <c r="B768" t="s">
        <v>713</v>
      </c>
      <c r="C768" s="3" t="s">
        <v>1081</v>
      </c>
      <c r="D768" t="s">
        <v>13</v>
      </c>
      <c r="E768" s="3" t="s">
        <v>1058</v>
      </c>
      <c r="F768" s="3"/>
      <c r="H768">
        <v>5</v>
      </c>
      <c r="I768" s="3" t="s">
        <v>1067</v>
      </c>
      <c r="J768" s="4">
        <v>6250000</v>
      </c>
      <c r="K768" s="3" t="s">
        <v>1067</v>
      </c>
      <c r="L768" s="4">
        <v>6250000</v>
      </c>
      <c r="M768" s="4">
        <f t="shared" si="32"/>
        <v>6250000</v>
      </c>
      <c r="N768" s="2">
        <v>6250000</v>
      </c>
      <c r="O768" s="4">
        <f t="shared" si="31"/>
        <v>6250000</v>
      </c>
    </row>
    <row r="769" spans="1:15" x14ac:dyDescent="0.25">
      <c r="A769" s="3" t="s">
        <v>203</v>
      </c>
      <c r="B769" t="s">
        <v>204</v>
      </c>
      <c r="C769" s="3" t="s">
        <v>1083</v>
      </c>
      <c r="D769" t="s">
        <v>13</v>
      </c>
      <c r="E769" s="3" t="s">
        <v>890</v>
      </c>
      <c r="F769" s="3"/>
      <c r="H769">
        <v>1</v>
      </c>
      <c r="I769" s="3" t="s">
        <v>1067</v>
      </c>
      <c r="J769" s="4">
        <v>6250000</v>
      </c>
      <c r="K769" s="3" t="s">
        <v>1067</v>
      </c>
      <c r="L769" s="4">
        <v>6250000</v>
      </c>
      <c r="M769" s="4">
        <f t="shared" si="32"/>
        <v>6250000</v>
      </c>
      <c r="N769" s="2">
        <v>6250000</v>
      </c>
      <c r="O769" s="4">
        <f t="shared" si="31"/>
        <v>6250000</v>
      </c>
    </row>
    <row r="770" spans="1:15" x14ac:dyDescent="0.25">
      <c r="A770" s="3" t="s">
        <v>712</v>
      </c>
      <c r="B770" t="s">
        <v>713</v>
      </c>
      <c r="C770" s="3" t="s">
        <v>1088</v>
      </c>
      <c r="D770" t="s">
        <v>13</v>
      </c>
      <c r="E770" s="3" t="s">
        <v>1058</v>
      </c>
      <c r="F770" s="3"/>
      <c r="H770">
        <v>9</v>
      </c>
      <c r="I770" s="3" t="s">
        <v>1067</v>
      </c>
      <c r="J770" s="4">
        <v>6250000</v>
      </c>
      <c r="K770" s="3" t="s">
        <v>1067</v>
      </c>
      <c r="L770" s="4">
        <v>6250000</v>
      </c>
      <c r="M770" s="4">
        <f t="shared" si="32"/>
        <v>6250000</v>
      </c>
      <c r="N770" s="2">
        <v>6250000</v>
      </c>
      <c r="O770" s="4">
        <f t="shared" si="31"/>
        <v>6250000</v>
      </c>
    </row>
    <row r="771" spans="1:15" x14ac:dyDescent="0.25">
      <c r="A771" s="3" t="s">
        <v>118</v>
      </c>
      <c r="B771" t="s">
        <v>119</v>
      </c>
      <c r="C771" s="3" t="s">
        <v>1090</v>
      </c>
      <c r="D771" t="s">
        <v>13</v>
      </c>
      <c r="E771" s="3" t="s">
        <v>874</v>
      </c>
      <c r="F771" s="3"/>
      <c r="H771">
        <v>9</v>
      </c>
      <c r="I771" s="3" t="s">
        <v>1067</v>
      </c>
      <c r="J771" s="4">
        <v>6250000</v>
      </c>
      <c r="K771" s="3" t="s">
        <v>1067</v>
      </c>
      <c r="L771" s="4">
        <v>6250000</v>
      </c>
      <c r="M771" s="4">
        <f t="shared" si="32"/>
        <v>6250000</v>
      </c>
      <c r="N771" s="2">
        <v>6250000</v>
      </c>
      <c r="O771" s="4">
        <f t="shared" si="31"/>
        <v>6250000</v>
      </c>
    </row>
    <row r="772" spans="1:15" x14ac:dyDescent="0.25">
      <c r="A772" s="3" t="s">
        <v>118</v>
      </c>
      <c r="B772" t="s">
        <v>119</v>
      </c>
      <c r="C772" s="3" t="s">
        <v>1073</v>
      </c>
      <c r="D772" t="s">
        <v>13</v>
      </c>
      <c r="E772" s="3" t="s">
        <v>1074</v>
      </c>
      <c r="F772" s="3"/>
      <c r="H772">
        <v>1</v>
      </c>
      <c r="I772" s="3" t="s">
        <v>1075</v>
      </c>
      <c r="J772" s="4">
        <v>6250000</v>
      </c>
      <c r="K772" s="3" t="s">
        <v>1075</v>
      </c>
      <c r="L772" s="4">
        <v>6250000</v>
      </c>
      <c r="M772" s="4">
        <f t="shared" si="32"/>
        <v>6250000</v>
      </c>
      <c r="N772" s="2">
        <v>6250000</v>
      </c>
      <c r="O772" s="4">
        <f t="shared" si="31"/>
        <v>6250000</v>
      </c>
    </row>
    <row r="773" spans="1:15" x14ac:dyDescent="0.25">
      <c r="A773" s="3" t="s">
        <v>712</v>
      </c>
      <c r="B773" t="s">
        <v>713</v>
      </c>
      <c r="C773" s="3" t="s">
        <v>1077</v>
      </c>
      <c r="D773" t="s">
        <v>13</v>
      </c>
      <c r="E773" s="3" t="s">
        <v>1078</v>
      </c>
      <c r="F773" s="3"/>
      <c r="H773">
        <v>1</v>
      </c>
      <c r="I773" s="3" t="s">
        <v>1067</v>
      </c>
      <c r="J773" s="4">
        <v>6250000</v>
      </c>
      <c r="K773" s="3" t="s">
        <v>1067</v>
      </c>
      <c r="L773" s="4">
        <v>6250000</v>
      </c>
      <c r="M773" s="4">
        <f t="shared" si="32"/>
        <v>6250000</v>
      </c>
      <c r="N773" s="2">
        <v>6250000</v>
      </c>
      <c r="O773" s="4">
        <f t="shared" si="31"/>
        <v>6250000</v>
      </c>
    </row>
    <row r="774" spans="1:15" x14ac:dyDescent="0.25">
      <c r="A774" s="3" t="s">
        <v>281</v>
      </c>
      <c r="B774" t="s">
        <v>282</v>
      </c>
      <c r="C774" s="3" t="s">
        <v>1079</v>
      </c>
      <c r="D774" t="s">
        <v>13</v>
      </c>
      <c r="E774" s="3" t="s">
        <v>1080</v>
      </c>
      <c r="F774" s="3"/>
      <c r="H774">
        <v>2</v>
      </c>
      <c r="I774" s="3" t="s">
        <v>1075</v>
      </c>
      <c r="J774" s="4">
        <v>22916667</v>
      </c>
      <c r="K774" s="4" t="s">
        <v>2207</v>
      </c>
      <c r="L774" s="4">
        <v>22916667</v>
      </c>
      <c r="M774" s="4">
        <f>L774+L775+L777+L778+L779+L780</f>
        <v>33183333</v>
      </c>
      <c r="N774" s="2">
        <v>22916667</v>
      </c>
      <c r="O774" s="4">
        <f>N774+N775+N777+N778+N779+N780</f>
        <v>33183333</v>
      </c>
    </row>
    <row r="775" spans="1:15" hidden="1" x14ac:dyDescent="0.25">
      <c r="A775" t="s">
        <v>1473</v>
      </c>
      <c r="B775" t="s">
        <v>713</v>
      </c>
      <c r="C775" t="s">
        <v>2165</v>
      </c>
      <c r="D775" t="s">
        <v>13</v>
      </c>
      <c r="E775" t="s">
        <v>1543</v>
      </c>
      <c r="F775" t="s">
        <v>285</v>
      </c>
      <c r="G775">
        <v>88032460</v>
      </c>
      <c r="H775">
        <v>2</v>
      </c>
      <c r="I775" t="s">
        <v>1544</v>
      </c>
      <c r="J775" s="2">
        <v>3850000</v>
      </c>
      <c r="K775" s="2"/>
      <c r="L775" s="2">
        <v>3850000</v>
      </c>
      <c r="M775" s="2"/>
      <c r="N775" s="2">
        <v>3850000</v>
      </c>
      <c r="O775" s="2"/>
    </row>
    <row r="776" spans="1:15" hidden="1" x14ac:dyDescent="0.25">
      <c r="A776" t="s">
        <v>1225</v>
      </c>
      <c r="B776" t="s">
        <v>1226</v>
      </c>
      <c r="C776" t="s">
        <v>1825</v>
      </c>
      <c r="D776" t="s">
        <v>159</v>
      </c>
      <c r="E776" t="s">
        <v>1227</v>
      </c>
      <c r="F776" t="s">
        <v>1184</v>
      </c>
      <c r="G776">
        <v>900652391</v>
      </c>
      <c r="H776">
        <v>7</v>
      </c>
      <c r="I776" t="s">
        <v>745</v>
      </c>
      <c r="J776" s="2">
        <v>5158700</v>
      </c>
      <c r="K776" s="2"/>
      <c r="L776" s="2">
        <v>5158700</v>
      </c>
      <c r="M776" s="2"/>
      <c r="N776" s="2">
        <v>5125000</v>
      </c>
      <c r="O776" s="2"/>
    </row>
    <row r="777" spans="1:15" hidden="1" x14ac:dyDescent="0.25">
      <c r="A777" t="s">
        <v>1473</v>
      </c>
      <c r="B777" t="s">
        <v>713</v>
      </c>
      <c r="C777" t="s">
        <v>1939</v>
      </c>
      <c r="D777" t="s">
        <v>13</v>
      </c>
      <c r="E777" t="s">
        <v>1479</v>
      </c>
      <c r="F777" t="s">
        <v>285</v>
      </c>
      <c r="G777">
        <v>88032460</v>
      </c>
      <c r="H777">
        <v>2</v>
      </c>
      <c r="I777" t="s">
        <v>745</v>
      </c>
      <c r="J777" s="2">
        <v>1466667</v>
      </c>
      <c r="K777" s="2"/>
      <c r="L777" s="2">
        <v>1466667</v>
      </c>
      <c r="M777" s="2"/>
      <c r="N777" s="2">
        <v>1466667</v>
      </c>
      <c r="O777" s="2"/>
    </row>
    <row r="778" spans="1:15" hidden="1" x14ac:dyDescent="0.25">
      <c r="A778" t="s">
        <v>281</v>
      </c>
      <c r="B778" t="s">
        <v>282</v>
      </c>
      <c r="C778" t="s">
        <v>1939</v>
      </c>
      <c r="D778" t="s">
        <v>13</v>
      </c>
      <c r="E778" t="s">
        <v>1719</v>
      </c>
      <c r="F778" t="s">
        <v>285</v>
      </c>
      <c r="G778">
        <v>88032460</v>
      </c>
      <c r="H778">
        <v>2</v>
      </c>
      <c r="I778" t="s">
        <v>1717</v>
      </c>
      <c r="J778" s="2">
        <v>2200000</v>
      </c>
      <c r="K778" s="2"/>
      <c r="L778" s="2">
        <v>2200000</v>
      </c>
      <c r="M778" s="2"/>
      <c r="N778" s="2">
        <v>2200000</v>
      </c>
      <c r="O778" s="2"/>
    </row>
    <row r="779" spans="1:15" hidden="1" x14ac:dyDescent="0.25">
      <c r="A779" t="s">
        <v>281</v>
      </c>
      <c r="B779" t="s">
        <v>282</v>
      </c>
      <c r="C779" t="s">
        <v>1939</v>
      </c>
      <c r="D779" t="s">
        <v>13</v>
      </c>
      <c r="E779" t="s">
        <v>1779</v>
      </c>
      <c r="F779" t="s">
        <v>285</v>
      </c>
      <c r="G779">
        <v>88032460</v>
      </c>
      <c r="H779">
        <v>2</v>
      </c>
      <c r="I779" t="s">
        <v>745</v>
      </c>
      <c r="J779" s="2">
        <v>1466666</v>
      </c>
      <c r="K779" s="2"/>
      <c r="L779" s="2">
        <v>1466666</v>
      </c>
      <c r="M779" s="2"/>
      <c r="N779" s="2">
        <v>1466666</v>
      </c>
      <c r="O779" s="2"/>
    </row>
    <row r="780" spans="1:15" hidden="1" x14ac:dyDescent="0.25">
      <c r="A780" t="s">
        <v>203</v>
      </c>
      <c r="B780" t="s">
        <v>204</v>
      </c>
      <c r="C780" t="s">
        <v>1939</v>
      </c>
      <c r="D780" t="s">
        <v>13</v>
      </c>
      <c r="E780" t="s">
        <v>1805</v>
      </c>
      <c r="F780" t="s">
        <v>285</v>
      </c>
      <c r="G780">
        <v>88032460</v>
      </c>
      <c r="H780">
        <v>2</v>
      </c>
      <c r="I780" t="s">
        <v>967</v>
      </c>
      <c r="J780" s="2">
        <v>1283333</v>
      </c>
      <c r="K780" s="2"/>
      <c r="L780" s="2">
        <v>1283333</v>
      </c>
      <c r="M780" s="2"/>
      <c r="N780" s="2">
        <v>1283333</v>
      </c>
      <c r="O780" s="2"/>
    </row>
    <row r="781" spans="1:15" x14ac:dyDescent="0.25">
      <c r="A781" s="3" t="s">
        <v>118</v>
      </c>
      <c r="B781" t="s">
        <v>119</v>
      </c>
      <c r="C781" s="3" t="s">
        <v>1082</v>
      </c>
      <c r="D781" t="s">
        <v>13</v>
      </c>
      <c r="E781" s="3" t="s">
        <v>883</v>
      </c>
      <c r="F781" s="3"/>
      <c r="H781">
        <v>6</v>
      </c>
      <c r="I781" s="3" t="s">
        <v>1075</v>
      </c>
      <c r="J781" s="4">
        <v>6250000</v>
      </c>
      <c r="K781" s="3" t="s">
        <v>1075</v>
      </c>
      <c r="L781" s="4">
        <v>6250000</v>
      </c>
      <c r="M781" s="4">
        <f t="shared" ref="M781:M812" si="33">L781</f>
        <v>6250000</v>
      </c>
      <c r="N781" s="2">
        <v>6250000</v>
      </c>
      <c r="O781" s="4">
        <f t="shared" ref="O781:O832" si="34">N781</f>
        <v>6250000</v>
      </c>
    </row>
    <row r="782" spans="1:15" x14ac:dyDescent="0.25">
      <c r="A782" s="3" t="s">
        <v>712</v>
      </c>
      <c r="B782" t="s">
        <v>713</v>
      </c>
      <c r="C782" s="3" t="s">
        <v>1084</v>
      </c>
      <c r="D782" t="s">
        <v>13</v>
      </c>
      <c r="E782" s="3" t="s">
        <v>1085</v>
      </c>
      <c r="F782" s="3"/>
      <c r="H782">
        <v>0</v>
      </c>
      <c r="I782" s="3" t="s">
        <v>1075</v>
      </c>
      <c r="J782" s="4">
        <v>6250000</v>
      </c>
      <c r="K782" s="3" t="s">
        <v>1075</v>
      </c>
      <c r="L782" s="4">
        <v>6250000</v>
      </c>
      <c r="M782" s="4">
        <f t="shared" si="33"/>
        <v>6250000</v>
      </c>
      <c r="N782" s="2">
        <v>6250000</v>
      </c>
      <c r="O782" s="4">
        <f t="shared" si="34"/>
        <v>6250000</v>
      </c>
    </row>
    <row r="783" spans="1:15" x14ac:dyDescent="0.25">
      <c r="A783" s="3" t="s">
        <v>203</v>
      </c>
      <c r="B783" t="s">
        <v>204</v>
      </c>
      <c r="C783" s="3" t="s">
        <v>1086</v>
      </c>
      <c r="D783" t="s">
        <v>13</v>
      </c>
      <c r="E783" s="3" t="s">
        <v>1087</v>
      </c>
      <c r="F783" s="3"/>
      <c r="H783">
        <v>4</v>
      </c>
      <c r="I783" s="3" t="s">
        <v>1075</v>
      </c>
      <c r="J783" s="4">
        <v>6250000</v>
      </c>
      <c r="K783" s="3" t="s">
        <v>1075</v>
      </c>
      <c r="L783" s="4">
        <v>6250000</v>
      </c>
      <c r="M783" s="4">
        <f t="shared" si="33"/>
        <v>6250000</v>
      </c>
      <c r="N783" s="2">
        <v>6250000</v>
      </c>
      <c r="O783" s="4">
        <f t="shared" si="34"/>
        <v>6250000</v>
      </c>
    </row>
    <row r="784" spans="1:15" x14ac:dyDescent="0.25">
      <c r="A784" s="3" t="s">
        <v>712</v>
      </c>
      <c r="B784" t="s">
        <v>713</v>
      </c>
      <c r="C784" s="3" t="s">
        <v>1089</v>
      </c>
      <c r="D784" t="s">
        <v>13</v>
      </c>
      <c r="E784" s="3" t="s">
        <v>1085</v>
      </c>
      <c r="F784" s="3"/>
      <c r="H784">
        <v>2</v>
      </c>
      <c r="I784" s="3" t="s">
        <v>1075</v>
      </c>
      <c r="J784" s="4">
        <v>6250000</v>
      </c>
      <c r="K784" s="3" t="s">
        <v>1075</v>
      </c>
      <c r="L784" s="4">
        <v>6250000</v>
      </c>
      <c r="M784" s="4">
        <f t="shared" si="33"/>
        <v>6250000</v>
      </c>
      <c r="N784" s="2">
        <v>6250000</v>
      </c>
      <c r="O784" s="4">
        <f t="shared" si="34"/>
        <v>6250000</v>
      </c>
    </row>
    <row r="785" spans="1:15" x14ac:dyDescent="0.25">
      <c r="A785" s="3" t="s">
        <v>203</v>
      </c>
      <c r="B785" t="s">
        <v>204</v>
      </c>
      <c r="C785" s="3" t="s">
        <v>1091</v>
      </c>
      <c r="D785" t="s">
        <v>13</v>
      </c>
      <c r="E785" s="3" t="s">
        <v>1092</v>
      </c>
      <c r="F785" s="3"/>
      <c r="H785">
        <v>9</v>
      </c>
      <c r="I785" s="3" t="s">
        <v>1067</v>
      </c>
      <c r="J785" s="4">
        <v>6250000</v>
      </c>
      <c r="K785" s="3" t="s">
        <v>1067</v>
      </c>
      <c r="L785" s="4">
        <v>6250000</v>
      </c>
      <c r="M785" s="4">
        <f t="shared" si="33"/>
        <v>6250000</v>
      </c>
      <c r="N785" s="2">
        <v>6250000</v>
      </c>
      <c r="O785" s="4">
        <f t="shared" si="34"/>
        <v>6250000</v>
      </c>
    </row>
    <row r="786" spans="1:15" x14ac:dyDescent="0.25">
      <c r="A786" s="3" t="s">
        <v>712</v>
      </c>
      <c r="B786" t="s">
        <v>713</v>
      </c>
      <c r="C786" s="3" t="s">
        <v>1093</v>
      </c>
      <c r="D786" t="s">
        <v>13</v>
      </c>
      <c r="E786" s="3" t="s">
        <v>1085</v>
      </c>
      <c r="F786" s="3"/>
      <c r="H786">
        <v>6</v>
      </c>
      <c r="I786" s="3" t="s">
        <v>1075</v>
      </c>
      <c r="J786" s="4">
        <v>6250000</v>
      </c>
      <c r="K786" s="3" t="s">
        <v>1075</v>
      </c>
      <c r="L786" s="4">
        <v>6250000</v>
      </c>
      <c r="M786" s="4">
        <f t="shared" si="33"/>
        <v>6250000</v>
      </c>
      <c r="N786" s="2">
        <v>6250000</v>
      </c>
      <c r="O786" s="4">
        <f t="shared" si="34"/>
        <v>6250000</v>
      </c>
    </row>
    <row r="787" spans="1:15" x14ac:dyDescent="0.25">
      <c r="A787" s="3" t="s">
        <v>712</v>
      </c>
      <c r="B787" t="s">
        <v>713</v>
      </c>
      <c r="C787" s="3" t="s">
        <v>1094</v>
      </c>
      <c r="D787" t="s">
        <v>13</v>
      </c>
      <c r="E787" s="3" t="s">
        <v>1085</v>
      </c>
      <c r="F787" s="3"/>
      <c r="H787">
        <v>7</v>
      </c>
      <c r="I787" s="3" t="s">
        <v>1075</v>
      </c>
      <c r="J787" s="4">
        <v>6250000</v>
      </c>
      <c r="K787" s="3" t="s">
        <v>1075</v>
      </c>
      <c r="L787" s="4">
        <v>6250000</v>
      </c>
      <c r="M787" s="4">
        <f t="shared" si="33"/>
        <v>6250000</v>
      </c>
      <c r="N787" s="2">
        <v>6250000</v>
      </c>
      <c r="O787" s="4">
        <f t="shared" si="34"/>
        <v>6250000</v>
      </c>
    </row>
    <row r="788" spans="1:15" x14ac:dyDescent="0.25">
      <c r="A788" s="3" t="s">
        <v>186</v>
      </c>
      <c r="B788" t="s">
        <v>187</v>
      </c>
      <c r="C788" s="3" t="s">
        <v>1095</v>
      </c>
      <c r="D788" t="s">
        <v>13</v>
      </c>
      <c r="E788" s="3" t="s">
        <v>1096</v>
      </c>
      <c r="F788" s="3"/>
      <c r="H788">
        <v>8</v>
      </c>
      <c r="I788" s="3" t="s">
        <v>1075</v>
      </c>
      <c r="J788" s="4">
        <v>6250000</v>
      </c>
      <c r="K788" s="3" t="s">
        <v>1075</v>
      </c>
      <c r="L788" s="4">
        <v>6250000</v>
      </c>
      <c r="M788" s="4">
        <f t="shared" si="33"/>
        <v>6250000</v>
      </c>
      <c r="N788" s="2">
        <v>6250000</v>
      </c>
      <c r="O788" s="4">
        <f t="shared" si="34"/>
        <v>6250000</v>
      </c>
    </row>
    <row r="789" spans="1:15" x14ac:dyDescent="0.25">
      <c r="A789" s="3" t="s">
        <v>203</v>
      </c>
      <c r="B789" t="s">
        <v>204</v>
      </c>
      <c r="C789" s="3" t="s">
        <v>1119</v>
      </c>
      <c r="D789" t="s">
        <v>13</v>
      </c>
      <c r="E789" s="3" t="s">
        <v>1087</v>
      </c>
      <c r="F789" s="3"/>
      <c r="H789">
        <v>9</v>
      </c>
      <c r="I789" s="3" t="s">
        <v>1075</v>
      </c>
      <c r="J789" s="4">
        <v>6250000</v>
      </c>
      <c r="K789" s="3" t="s">
        <v>1075</v>
      </c>
      <c r="L789" s="4">
        <v>6250000</v>
      </c>
      <c r="M789" s="4">
        <f t="shared" si="33"/>
        <v>6250000</v>
      </c>
      <c r="N789" s="2">
        <v>6250000</v>
      </c>
      <c r="O789" s="4">
        <f t="shared" si="34"/>
        <v>6250000</v>
      </c>
    </row>
    <row r="790" spans="1:15" x14ac:dyDescent="0.25">
      <c r="A790" s="3" t="s">
        <v>108</v>
      </c>
      <c r="B790" t="s">
        <v>109</v>
      </c>
      <c r="C790" s="3" t="s">
        <v>1120</v>
      </c>
      <c r="D790" t="s">
        <v>13</v>
      </c>
      <c r="E790" s="3" t="s">
        <v>828</v>
      </c>
      <c r="F790" s="3"/>
      <c r="H790">
        <v>7</v>
      </c>
      <c r="I790" s="3" t="s">
        <v>96</v>
      </c>
      <c r="J790" s="4">
        <v>9200000</v>
      </c>
      <c r="K790" s="3" t="s">
        <v>96</v>
      </c>
      <c r="L790" s="4">
        <v>9200000</v>
      </c>
      <c r="M790" s="4">
        <f t="shared" si="33"/>
        <v>9200000</v>
      </c>
      <c r="N790" s="2">
        <v>9200000</v>
      </c>
      <c r="O790" s="4">
        <f t="shared" si="34"/>
        <v>9200000</v>
      </c>
    </row>
    <row r="791" spans="1:15" x14ac:dyDescent="0.25">
      <c r="A791" s="3" t="s">
        <v>712</v>
      </c>
      <c r="B791" t="s">
        <v>713</v>
      </c>
      <c r="C791" s="3" t="s">
        <v>1121</v>
      </c>
      <c r="D791" t="s">
        <v>13</v>
      </c>
      <c r="E791" s="3" t="s">
        <v>1085</v>
      </c>
      <c r="F791" s="3"/>
      <c r="H791">
        <v>1</v>
      </c>
      <c r="I791" s="3" t="s">
        <v>1067</v>
      </c>
      <c r="J791" s="4">
        <v>6250000</v>
      </c>
      <c r="K791" s="3" t="s">
        <v>1067</v>
      </c>
      <c r="L791" s="4">
        <v>6250000</v>
      </c>
      <c r="M791" s="4">
        <f t="shared" si="33"/>
        <v>6250000</v>
      </c>
      <c r="N791" s="2">
        <v>6250000</v>
      </c>
      <c r="O791" s="4">
        <f t="shared" si="34"/>
        <v>6250000</v>
      </c>
    </row>
    <row r="792" spans="1:15" x14ac:dyDescent="0.25">
      <c r="A792" s="3" t="s">
        <v>203</v>
      </c>
      <c r="B792" t="s">
        <v>204</v>
      </c>
      <c r="C792" s="3" t="s">
        <v>1122</v>
      </c>
      <c r="D792" t="s">
        <v>13</v>
      </c>
      <c r="E792" s="3" t="s">
        <v>930</v>
      </c>
      <c r="F792" s="3"/>
      <c r="H792">
        <v>9</v>
      </c>
      <c r="I792" s="3" t="s">
        <v>1067</v>
      </c>
      <c r="J792" s="4">
        <v>0</v>
      </c>
      <c r="K792" s="3" t="s">
        <v>1067</v>
      </c>
      <c r="L792" s="4">
        <v>6250000</v>
      </c>
      <c r="M792" s="4">
        <f t="shared" si="33"/>
        <v>6250000</v>
      </c>
      <c r="N792" s="2">
        <v>0</v>
      </c>
      <c r="O792" s="4">
        <f t="shared" si="34"/>
        <v>0</v>
      </c>
    </row>
    <row r="793" spans="1:15" x14ac:dyDescent="0.25">
      <c r="A793" s="3" t="s">
        <v>196</v>
      </c>
      <c r="B793" t="s">
        <v>197</v>
      </c>
      <c r="C793" s="3" t="s">
        <v>1138</v>
      </c>
      <c r="D793" t="s">
        <v>13</v>
      </c>
      <c r="E793" s="3" t="s">
        <v>865</v>
      </c>
      <c r="F793" s="3"/>
      <c r="H793">
        <v>1</v>
      </c>
      <c r="I793" s="3" t="s">
        <v>1139</v>
      </c>
      <c r="J793" s="4">
        <v>4993333</v>
      </c>
      <c r="K793" s="3" t="s">
        <v>1139</v>
      </c>
      <c r="L793" s="4">
        <v>4993333</v>
      </c>
      <c r="M793" s="4">
        <f t="shared" si="33"/>
        <v>4993333</v>
      </c>
      <c r="N793" s="2">
        <v>4993333</v>
      </c>
      <c r="O793" s="4">
        <f t="shared" si="34"/>
        <v>4993333</v>
      </c>
    </row>
    <row r="794" spans="1:15" x14ac:dyDescent="0.25">
      <c r="A794" s="3" t="s">
        <v>1097</v>
      </c>
      <c r="B794" t="s">
        <v>101</v>
      </c>
      <c r="C794" s="3" t="s">
        <v>1098</v>
      </c>
      <c r="D794" t="s">
        <v>13</v>
      </c>
      <c r="E794" s="3" t="s">
        <v>1099</v>
      </c>
      <c r="F794" s="3"/>
      <c r="H794">
        <v>7</v>
      </c>
      <c r="I794" s="3" t="s">
        <v>1075</v>
      </c>
      <c r="J794" s="4">
        <v>6250000</v>
      </c>
      <c r="K794" s="3" t="s">
        <v>1075</v>
      </c>
      <c r="L794" s="4">
        <v>6250000</v>
      </c>
      <c r="M794" s="4">
        <f t="shared" si="33"/>
        <v>6250000</v>
      </c>
      <c r="N794" s="2">
        <v>6250000</v>
      </c>
      <c r="O794" s="4">
        <f t="shared" si="34"/>
        <v>6250000</v>
      </c>
    </row>
    <row r="795" spans="1:15" x14ac:dyDescent="0.25">
      <c r="A795" s="3" t="s">
        <v>712</v>
      </c>
      <c r="B795" t="s">
        <v>713</v>
      </c>
      <c r="C795" s="3" t="s">
        <v>1100</v>
      </c>
      <c r="D795" t="s">
        <v>13</v>
      </c>
      <c r="E795" s="3" t="s">
        <v>1101</v>
      </c>
      <c r="F795" s="3"/>
      <c r="H795">
        <v>6</v>
      </c>
      <c r="I795" s="3" t="s">
        <v>1064</v>
      </c>
      <c r="J795" s="4">
        <v>6250000</v>
      </c>
      <c r="K795" s="3" t="s">
        <v>1064</v>
      </c>
      <c r="L795" s="4">
        <v>6250000</v>
      </c>
      <c r="M795" s="4">
        <f t="shared" si="33"/>
        <v>6250000</v>
      </c>
      <c r="N795" s="2">
        <v>6250000</v>
      </c>
      <c r="O795" s="4">
        <f t="shared" si="34"/>
        <v>6250000</v>
      </c>
    </row>
    <row r="796" spans="1:15" x14ac:dyDescent="0.25">
      <c r="A796" s="3" t="s">
        <v>181</v>
      </c>
      <c r="B796" t="s">
        <v>182</v>
      </c>
      <c r="C796" s="3" t="s">
        <v>1102</v>
      </c>
      <c r="D796" t="s">
        <v>13</v>
      </c>
      <c r="E796" s="3" t="s">
        <v>1103</v>
      </c>
      <c r="F796" s="3"/>
      <c r="H796">
        <v>1</v>
      </c>
      <c r="I796" s="3" t="s">
        <v>1067</v>
      </c>
      <c r="J796" s="4">
        <v>6250000</v>
      </c>
      <c r="K796" s="3" t="s">
        <v>1067</v>
      </c>
      <c r="L796" s="4">
        <v>6250000</v>
      </c>
      <c r="M796" s="4">
        <f t="shared" si="33"/>
        <v>6250000</v>
      </c>
      <c r="N796" s="2">
        <v>6250000</v>
      </c>
      <c r="O796" s="4">
        <f t="shared" si="34"/>
        <v>6250000</v>
      </c>
    </row>
    <row r="797" spans="1:15" x14ac:dyDescent="0.25">
      <c r="A797" s="3" t="s">
        <v>712</v>
      </c>
      <c r="B797" t="s">
        <v>713</v>
      </c>
      <c r="C797" s="3" t="s">
        <v>1104</v>
      </c>
      <c r="D797" t="s">
        <v>13</v>
      </c>
      <c r="E797" s="3" t="s">
        <v>1101</v>
      </c>
      <c r="F797" s="3"/>
      <c r="H797">
        <v>1</v>
      </c>
      <c r="I797" s="3" t="s">
        <v>1067</v>
      </c>
      <c r="J797" s="4">
        <v>6250000</v>
      </c>
      <c r="K797" s="3" t="s">
        <v>1067</v>
      </c>
      <c r="L797" s="4">
        <v>6250000</v>
      </c>
      <c r="M797" s="4">
        <f t="shared" si="33"/>
        <v>6250000</v>
      </c>
      <c r="N797" s="2">
        <v>6250000</v>
      </c>
      <c r="O797" s="4">
        <f t="shared" si="34"/>
        <v>6250000</v>
      </c>
    </row>
    <row r="798" spans="1:15" x14ac:dyDescent="0.25">
      <c r="A798" s="3" t="s">
        <v>1097</v>
      </c>
      <c r="B798" t="s">
        <v>101</v>
      </c>
      <c r="C798" s="3" t="s">
        <v>1105</v>
      </c>
      <c r="D798" t="s">
        <v>13</v>
      </c>
      <c r="E798" s="3" t="s">
        <v>1106</v>
      </c>
      <c r="F798" s="3"/>
      <c r="H798">
        <v>7</v>
      </c>
      <c r="I798" s="3" t="s">
        <v>1075</v>
      </c>
      <c r="J798" s="4">
        <v>6250000</v>
      </c>
      <c r="K798" s="3" t="s">
        <v>1075</v>
      </c>
      <c r="L798" s="4">
        <v>6250000</v>
      </c>
      <c r="M798" s="4">
        <f t="shared" si="33"/>
        <v>6250000</v>
      </c>
      <c r="N798" s="2">
        <v>3400000</v>
      </c>
      <c r="O798" s="4">
        <f t="shared" si="34"/>
        <v>3400000</v>
      </c>
    </row>
    <row r="799" spans="1:15" x14ac:dyDescent="0.25">
      <c r="A799" s="3" t="s">
        <v>1097</v>
      </c>
      <c r="B799" t="s">
        <v>101</v>
      </c>
      <c r="C799" s="3" t="s">
        <v>2086</v>
      </c>
      <c r="D799" t="s">
        <v>13</v>
      </c>
      <c r="E799" s="3" t="s">
        <v>1106</v>
      </c>
      <c r="F799" s="3"/>
      <c r="H799">
        <v>6</v>
      </c>
      <c r="I799" s="3" t="s">
        <v>1275</v>
      </c>
      <c r="J799" s="4">
        <v>6250000</v>
      </c>
      <c r="K799" s="3" t="s">
        <v>1275</v>
      </c>
      <c r="L799" s="4">
        <v>2850000</v>
      </c>
      <c r="M799" s="4">
        <f t="shared" si="33"/>
        <v>2850000</v>
      </c>
      <c r="N799" s="2">
        <v>2850000</v>
      </c>
      <c r="O799" s="4">
        <f t="shared" si="34"/>
        <v>2850000</v>
      </c>
    </row>
    <row r="800" spans="1:15" x14ac:dyDescent="0.25">
      <c r="A800" s="3" t="s">
        <v>203</v>
      </c>
      <c r="B800" t="s">
        <v>204</v>
      </c>
      <c r="C800" s="3" t="s">
        <v>1107</v>
      </c>
      <c r="D800" t="s">
        <v>13</v>
      </c>
      <c r="E800" s="3" t="s">
        <v>890</v>
      </c>
      <c r="F800" s="3"/>
      <c r="H800">
        <v>3</v>
      </c>
      <c r="I800" s="3" t="s">
        <v>1075</v>
      </c>
      <c r="J800" s="4">
        <v>6250000</v>
      </c>
      <c r="K800" s="3" t="s">
        <v>1075</v>
      </c>
      <c r="L800" s="4">
        <v>6250000</v>
      </c>
      <c r="M800" s="4">
        <f t="shared" si="33"/>
        <v>6250000</v>
      </c>
      <c r="N800" s="2">
        <v>3000000</v>
      </c>
      <c r="O800" s="4">
        <f t="shared" si="34"/>
        <v>3000000</v>
      </c>
    </row>
    <row r="801" spans="1:15" x14ac:dyDescent="0.25">
      <c r="A801" s="3" t="s">
        <v>712</v>
      </c>
      <c r="B801" t="s">
        <v>713</v>
      </c>
      <c r="C801" s="3" t="s">
        <v>1108</v>
      </c>
      <c r="D801" t="s">
        <v>13</v>
      </c>
      <c r="E801" s="3" t="s">
        <v>1101</v>
      </c>
      <c r="F801" s="3"/>
      <c r="H801">
        <v>8</v>
      </c>
      <c r="I801" s="3" t="s">
        <v>1075</v>
      </c>
      <c r="J801" s="4">
        <v>6250000</v>
      </c>
      <c r="K801" s="3" t="s">
        <v>1075</v>
      </c>
      <c r="L801" s="4">
        <v>6250000</v>
      </c>
      <c r="M801" s="4">
        <f t="shared" si="33"/>
        <v>6250000</v>
      </c>
      <c r="N801" s="2">
        <v>6250000</v>
      </c>
      <c r="O801" s="4">
        <f t="shared" si="34"/>
        <v>6250000</v>
      </c>
    </row>
    <row r="802" spans="1:15" x14ac:dyDescent="0.25">
      <c r="A802" s="3" t="s">
        <v>108</v>
      </c>
      <c r="B802" t="s">
        <v>109</v>
      </c>
      <c r="C802" s="3" t="s">
        <v>1109</v>
      </c>
      <c r="D802" t="s">
        <v>13</v>
      </c>
      <c r="E802" s="3" t="s">
        <v>1110</v>
      </c>
      <c r="F802" s="3"/>
      <c r="H802">
        <v>8</v>
      </c>
      <c r="I802" s="3" t="s">
        <v>1075</v>
      </c>
      <c r="J802" s="4">
        <v>9583333</v>
      </c>
      <c r="K802" s="3" t="s">
        <v>1075</v>
      </c>
      <c r="L802" s="4">
        <v>9583333</v>
      </c>
      <c r="M802" s="4">
        <f t="shared" si="33"/>
        <v>9583333</v>
      </c>
      <c r="N802" s="2">
        <v>9583333</v>
      </c>
      <c r="O802" s="4">
        <f t="shared" si="34"/>
        <v>9583333</v>
      </c>
    </row>
    <row r="803" spans="1:15" x14ac:dyDescent="0.25">
      <c r="A803" s="3" t="s">
        <v>196</v>
      </c>
      <c r="B803" t="s">
        <v>197</v>
      </c>
      <c r="C803" s="3" t="s">
        <v>1111</v>
      </c>
      <c r="D803" t="s">
        <v>13</v>
      </c>
      <c r="E803" s="3" t="s">
        <v>1112</v>
      </c>
      <c r="F803" s="3"/>
      <c r="H803">
        <v>8</v>
      </c>
      <c r="I803" s="3" t="s">
        <v>1113</v>
      </c>
      <c r="J803" s="4">
        <v>6200000</v>
      </c>
      <c r="K803" s="3" t="s">
        <v>1113</v>
      </c>
      <c r="L803" s="4">
        <v>6200000</v>
      </c>
      <c r="M803" s="4">
        <f t="shared" si="33"/>
        <v>6200000</v>
      </c>
      <c r="N803" s="2">
        <v>6200000</v>
      </c>
      <c r="O803" s="4">
        <f t="shared" si="34"/>
        <v>6200000</v>
      </c>
    </row>
    <row r="804" spans="1:15" x14ac:dyDescent="0.25">
      <c r="A804" s="3" t="s">
        <v>181</v>
      </c>
      <c r="B804" t="s">
        <v>182</v>
      </c>
      <c r="C804" s="3" t="s">
        <v>1114</v>
      </c>
      <c r="D804" t="s">
        <v>13</v>
      </c>
      <c r="E804" s="3" t="s">
        <v>1115</v>
      </c>
      <c r="F804" s="3"/>
      <c r="H804">
        <v>7</v>
      </c>
      <c r="I804" s="3" t="s">
        <v>1113</v>
      </c>
      <c r="J804" s="4">
        <v>6200000</v>
      </c>
      <c r="K804" s="3" t="s">
        <v>1113</v>
      </c>
      <c r="L804" s="4">
        <v>6200000</v>
      </c>
      <c r="M804" s="4">
        <f t="shared" si="33"/>
        <v>6200000</v>
      </c>
      <c r="N804" s="2">
        <v>6200000</v>
      </c>
      <c r="O804" s="4">
        <f t="shared" si="34"/>
        <v>6200000</v>
      </c>
    </row>
    <row r="805" spans="1:15" x14ac:dyDescent="0.25">
      <c r="A805" s="3" t="s">
        <v>181</v>
      </c>
      <c r="B805" t="s">
        <v>182</v>
      </c>
      <c r="C805" s="3" t="s">
        <v>1116</v>
      </c>
      <c r="D805" t="s">
        <v>13</v>
      </c>
      <c r="E805" s="3" t="s">
        <v>1117</v>
      </c>
      <c r="F805" s="3"/>
      <c r="H805">
        <v>1</v>
      </c>
      <c r="I805" s="3" t="s">
        <v>1113</v>
      </c>
      <c r="J805" s="4">
        <v>6200000</v>
      </c>
      <c r="K805" s="3" t="s">
        <v>1113</v>
      </c>
      <c r="L805" s="4">
        <v>6200000</v>
      </c>
      <c r="M805" s="4">
        <f t="shared" si="33"/>
        <v>6200000</v>
      </c>
      <c r="N805" s="2">
        <v>6200000</v>
      </c>
      <c r="O805" s="4">
        <f t="shared" si="34"/>
        <v>6200000</v>
      </c>
    </row>
    <row r="806" spans="1:15" x14ac:dyDescent="0.25">
      <c r="A806" s="3" t="s">
        <v>108</v>
      </c>
      <c r="B806" t="s">
        <v>109</v>
      </c>
      <c r="C806" s="3" t="s">
        <v>1123</v>
      </c>
      <c r="D806" t="s">
        <v>13</v>
      </c>
      <c r="E806" s="3" t="s">
        <v>1124</v>
      </c>
      <c r="F806" s="3"/>
      <c r="H806">
        <v>5</v>
      </c>
      <c r="I806" s="3" t="s">
        <v>1113</v>
      </c>
      <c r="J806" s="4">
        <v>6200000</v>
      </c>
      <c r="K806" s="3" t="s">
        <v>1113</v>
      </c>
      <c r="L806" s="4">
        <v>6200000</v>
      </c>
      <c r="M806" s="4">
        <f t="shared" si="33"/>
        <v>6200000</v>
      </c>
      <c r="N806" s="2">
        <v>6200000</v>
      </c>
      <c r="O806" s="4">
        <f t="shared" si="34"/>
        <v>6200000</v>
      </c>
    </row>
    <row r="807" spans="1:15" x14ac:dyDescent="0.25">
      <c r="A807" s="3" t="s">
        <v>108</v>
      </c>
      <c r="B807" t="s">
        <v>109</v>
      </c>
      <c r="C807" s="3" t="s">
        <v>1129</v>
      </c>
      <c r="D807" t="s">
        <v>13</v>
      </c>
      <c r="E807" s="3" t="s">
        <v>1130</v>
      </c>
      <c r="F807" s="3"/>
      <c r="H807">
        <v>2</v>
      </c>
      <c r="I807" s="3" t="s">
        <v>139</v>
      </c>
      <c r="J807" s="4">
        <v>6000000</v>
      </c>
      <c r="K807" s="3" t="s">
        <v>139</v>
      </c>
      <c r="L807" s="4">
        <v>6000000</v>
      </c>
      <c r="M807" s="4">
        <f t="shared" si="33"/>
        <v>6000000</v>
      </c>
      <c r="N807" s="2">
        <v>6000000</v>
      </c>
      <c r="O807" s="4">
        <f t="shared" si="34"/>
        <v>6000000</v>
      </c>
    </row>
    <row r="808" spans="1:15" x14ac:dyDescent="0.25">
      <c r="A808" s="3" t="s">
        <v>415</v>
      </c>
      <c r="B808" t="s">
        <v>416</v>
      </c>
      <c r="C808" s="3" t="s">
        <v>2130</v>
      </c>
      <c r="D808" t="s">
        <v>13</v>
      </c>
      <c r="E808" s="3" t="s">
        <v>1126</v>
      </c>
      <c r="F808" s="3"/>
      <c r="H808">
        <v>1</v>
      </c>
      <c r="I808" s="3" t="s">
        <v>1075</v>
      </c>
      <c r="J808" s="4">
        <v>6250000</v>
      </c>
      <c r="K808" s="3" t="s">
        <v>1075</v>
      </c>
      <c r="L808" s="4">
        <v>6250000</v>
      </c>
      <c r="M808" s="4">
        <f t="shared" si="33"/>
        <v>6250000</v>
      </c>
      <c r="N808" s="2">
        <v>6250000</v>
      </c>
      <c r="O808" s="4">
        <f t="shared" si="34"/>
        <v>6250000</v>
      </c>
    </row>
    <row r="809" spans="1:15" x14ac:dyDescent="0.25">
      <c r="A809" s="3" t="s">
        <v>118</v>
      </c>
      <c r="B809" t="s">
        <v>119</v>
      </c>
      <c r="C809" s="3" t="s">
        <v>2131</v>
      </c>
      <c r="D809" t="s">
        <v>13</v>
      </c>
      <c r="E809" s="3" t="s">
        <v>883</v>
      </c>
      <c r="F809" s="3"/>
      <c r="H809">
        <v>2</v>
      </c>
      <c r="I809" s="3" t="s">
        <v>1075</v>
      </c>
      <c r="J809" s="4">
        <v>6250000</v>
      </c>
      <c r="K809" s="3" t="s">
        <v>1075</v>
      </c>
      <c r="L809" s="4">
        <v>6250000</v>
      </c>
      <c r="M809" s="4">
        <f t="shared" si="33"/>
        <v>6250000</v>
      </c>
      <c r="N809" s="2">
        <v>6250000</v>
      </c>
      <c r="O809" s="4">
        <f t="shared" si="34"/>
        <v>6250000</v>
      </c>
    </row>
    <row r="810" spans="1:15" x14ac:dyDescent="0.25">
      <c r="A810" s="3" t="s">
        <v>203</v>
      </c>
      <c r="B810" t="s">
        <v>204</v>
      </c>
      <c r="C810" s="3" t="s">
        <v>1125</v>
      </c>
      <c r="D810" t="s">
        <v>13</v>
      </c>
      <c r="E810" s="3" t="s">
        <v>1087</v>
      </c>
      <c r="F810" s="3"/>
      <c r="H810">
        <v>1</v>
      </c>
      <c r="I810" s="3" t="s">
        <v>1113</v>
      </c>
      <c r="J810" s="4">
        <v>6200000</v>
      </c>
      <c r="K810" s="3" t="s">
        <v>1113</v>
      </c>
      <c r="L810" s="4">
        <v>6200000</v>
      </c>
      <c r="M810" s="4">
        <f t="shared" si="33"/>
        <v>6200000</v>
      </c>
      <c r="N810" s="2">
        <v>6200000</v>
      </c>
      <c r="O810" s="4">
        <f t="shared" si="34"/>
        <v>6200000</v>
      </c>
    </row>
    <row r="811" spans="1:15" x14ac:dyDescent="0.25">
      <c r="A811" s="3" t="s">
        <v>712</v>
      </c>
      <c r="B811" t="s">
        <v>713</v>
      </c>
      <c r="C811" s="3" t="s">
        <v>1118</v>
      </c>
      <c r="D811" t="s">
        <v>13</v>
      </c>
      <c r="E811" s="3" t="s">
        <v>1085</v>
      </c>
      <c r="F811" s="3"/>
      <c r="H811">
        <v>4</v>
      </c>
      <c r="I811" s="3" t="s">
        <v>1113</v>
      </c>
      <c r="J811" s="4">
        <v>6200000</v>
      </c>
      <c r="K811" s="3" t="s">
        <v>1113</v>
      </c>
      <c r="L811" s="4">
        <v>6200000</v>
      </c>
      <c r="M811" s="4">
        <f t="shared" si="33"/>
        <v>6200000</v>
      </c>
      <c r="N811" s="2">
        <v>6200000</v>
      </c>
      <c r="O811" s="4">
        <f t="shared" si="34"/>
        <v>6200000</v>
      </c>
    </row>
    <row r="812" spans="1:15" x14ac:dyDescent="0.25">
      <c r="A812" s="3" t="s">
        <v>203</v>
      </c>
      <c r="B812" t="s">
        <v>204</v>
      </c>
      <c r="C812" s="3" t="s">
        <v>1816</v>
      </c>
      <c r="D812" t="s">
        <v>13</v>
      </c>
      <c r="E812" s="3" t="s">
        <v>1087</v>
      </c>
      <c r="F812" s="3"/>
      <c r="H812">
        <v>8</v>
      </c>
      <c r="I812" s="3" t="s">
        <v>1113</v>
      </c>
      <c r="J812" s="4">
        <v>6200000</v>
      </c>
      <c r="K812" s="3" t="s">
        <v>1113</v>
      </c>
      <c r="L812" s="4">
        <v>6200000</v>
      </c>
      <c r="M812" s="4">
        <f t="shared" si="33"/>
        <v>6200000</v>
      </c>
      <c r="N812" s="2">
        <v>0</v>
      </c>
      <c r="O812" s="4">
        <f t="shared" si="34"/>
        <v>0</v>
      </c>
    </row>
    <row r="813" spans="1:15" x14ac:dyDescent="0.25">
      <c r="A813" s="3" t="s">
        <v>203</v>
      </c>
      <c r="B813" t="s">
        <v>204</v>
      </c>
      <c r="C813" s="3" t="s">
        <v>2132</v>
      </c>
      <c r="D813" t="s">
        <v>13</v>
      </c>
      <c r="E813" s="3" t="s">
        <v>1087</v>
      </c>
      <c r="F813" s="3"/>
      <c r="H813">
        <v>6</v>
      </c>
      <c r="I813" s="3" t="s">
        <v>1075</v>
      </c>
      <c r="J813" s="4">
        <v>6200000</v>
      </c>
      <c r="K813" s="3" t="s">
        <v>1075</v>
      </c>
      <c r="L813" s="4">
        <v>6200000</v>
      </c>
      <c r="M813" s="4">
        <f t="shared" ref="M813:M832" si="35">L813</f>
        <v>6200000</v>
      </c>
      <c r="N813" s="2">
        <v>6200000</v>
      </c>
      <c r="O813" s="4">
        <f t="shared" si="34"/>
        <v>6200000</v>
      </c>
    </row>
    <row r="814" spans="1:15" x14ac:dyDescent="0.25">
      <c r="A814" s="3" t="s">
        <v>118</v>
      </c>
      <c r="B814" t="s">
        <v>119</v>
      </c>
      <c r="C814" s="3" t="s">
        <v>1134</v>
      </c>
      <c r="D814" t="s">
        <v>13</v>
      </c>
      <c r="E814" s="3" t="s">
        <v>1135</v>
      </c>
      <c r="F814" s="3"/>
      <c r="H814">
        <v>4</v>
      </c>
      <c r="I814" s="3" t="s">
        <v>1113</v>
      </c>
      <c r="J814" s="4">
        <v>6200000</v>
      </c>
      <c r="K814" s="3" t="s">
        <v>1113</v>
      </c>
      <c r="L814" s="4">
        <v>6200000</v>
      </c>
      <c r="M814" s="4">
        <f t="shared" si="35"/>
        <v>6200000</v>
      </c>
      <c r="N814" s="2">
        <v>6200000</v>
      </c>
      <c r="O814" s="4">
        <f t="shared" si="34"/>
        <v>6200000</v>
      </c>
    </row>
    <row r="815" spans="1:15" x14ac:dyDescent="0.25">
      <c r="A815" s="3" t="s">
        <v>712</v>
      </c>
      <c r="B815" t="s">
        <v>713</v>
      </c>
      <c r="C815" s="3" t="s">
        <v>2097</v>
      </c>
      <c r="D815" t="s">
        <v>13</v>
      </c>
      <c r="E815" s="3" t="s">
        <v>1085</v>
      </c>
      <c r="F815" s="3"/>
      <c r="H815">
        <v>8</v>
      </c>
      <c r="I815" s="3" t="s">
        <v>1113</v>
      </c>
      <c r="J815" s="4">
        <v>6200000</v>
      </c>
      <c r="K815" s="3" t="s">
        <v>1113</v>
      </c>
      <c r="L815" s="4">
        <v>6200000</v>
      </c>
      <c r="M815" s="4">
        <f t="shared" si="35"/>
        <v>6200000</v>
      </c>
      <c r="N815" s="2">
        <v>6200000</v>
      </c>
      <c r="O815" s="4">
        <f t="shared" si="34"/>
        <v>6200000</v>
      </c>
    </row>
    <row r="816" spans="1:15" x14ac:dyDescent="0.25">
      <c r="A816" s="3" t="s">
        <v>712</v>
      </c>
      <c r="B816" t="s">
        <v>713</v>
      </c>
      <c r="C816" s="3" t="s">
        <v>2133</v>
      </c>
      <c r="D816" t="s">
        <v>13</v>
      </c>
      <c r="E816" s="3" t="s">
        <v>1142</v>
      </c>
      <c r="F816" s="3"/>
      <c r="H816">
        <v>7</v>
      </c>
      <c r="I816" s="3" t="s">
        <v>1143</v>
      </c>
      <c r="J816" s="4">
        <v>6200000</v>
      </c>
      <c r="K816" s="3" t="s">
        <v>1143</v>
      </c>
      <c r="L816" s="4">
        <v>6200000</v>
      </c>
      <c r="M816" s="4">
        <f t="shared" si="35"/>
        <v>6200000</v>
      </c>
      <c r="N816" s="2">
        <v>6200000</v>
      </c>
      <c r="O816" s="4">
        <f t="shared" si="34"/>
        <v>6200000</v>
      </c>
    </row>
    <row r="817" spans="1:15" x14ac:dyDescent="0.25">
      <c r="A817" s="3" t="s">
        <v>712</v>
      </c>
      <c r="B817" t="s">
        <v>713</v>
      </c>
      <c r="C817" s="3" t="s">
        <v>1133</v>
      </c>
      <c r="D817" t="s">
        <v>13</v>
      </c>
      <c r="E817" s="3" t="s">
        <v>1132</v>
      </c>
      <c r="F817" s="3"/>
      <c r="H817">
        <v>1</v>
      </c>
      <c r="I817" s="3" t="s">
        <v>1113</v>
      </c>
      <c r="J817" s="4">
        <v>6200000</v>
      </c>
      <c r="K817" s="3" t="s">
        <v>1113</v>
      </c>
      <c r="L817" s="4">
        <v>6200000</v>
      </c>
      <c r="M817" s="4">
        <f t="shared" si="35"/>
        <v>6200000</v>
      </c>
      <c r="N817" s="2">
        <v>6200000</v>
      </c>
      <c r="O817" s="4">
        <f t="shared" si="34"/>
        <v>6200000</v>
      </c>
    </row>
    <row r="818" spans="1:15" x14ac:dyDescent="0.25">
      <c r="A818" s="3" t="s">
        <v>712</v>
      </c>
      <c r="B818" t="s">
        <v>713</v>
      </c>
      <c r="C818" s="3" t="s">
        <v>2137</v>
      </c>
      <c r="D818" t="s">
        <v>13</v>
      </c>
      <c r="E818" s="3" t="s">
        <v>1141</v>
      </c>
      <c r="F818" s="3"/>
      <c r="H818">
        <v>1</v>
      </c>
      <c r="I818" s="3" t="s">
        <v>1113</v>
      </c>
      <c r="J818" s="4">
        <v>7440000</v>
      </c>
      <c r="K818" s="3" t="s">
        <v>1113</v>
      </c>
      <c r="L818" s="4">
        <v>7440000</v>
      </c>
      <c r="M818" s="4">
        <f t="shared" si="35"/>
        <v>7440000</v>
      </c>
      <c r="N818" s="2">
        <v>7440000</v>
      </c>
      <c r="O818" s="4">
        <f t="shared" si="34"/>
        <v>7440000</v>
      </c>
    </row>
    <row r="819" spans="1:15" x14ac:dyDescent="0.25">
      <c r="A819" s="3" t="s">
        <v>712</v>
      </c>
      <c r="B819" t="s">
        <v>713</v>
      </c>
      <c r="C819" s="3" t="s">
        <v>1140</v>
      </c>
      <c r="D819" t="s">
        <v>13</v>
      </c>
      <c r="E819" s="3" t="s">
        <v>1085</v>
      </c>
      <c r="F819" s="3"/>
      <c r="H819">
        <v>2</v>
      </c>
      <c r="I819" s="3" t="s">
        <v>1113</v>
      </c>
      <c r="J819" s="4">
        <v>6200000</v>
      </c>
      <c r="K819" s="3" t="s">
        <v>1113</v>
      </c>
      <c r="L819" s="4">
        <v>6200000</v>
      </c>
      <c r="M819" s="4">
        <f t="shared" si="35"/>
        <v>6200000</v>
      </c>
      <c r="N819" s="2">
        <v>6000000</v>
      </c>
      <c r="O819" s="4">
        <f t="shared" si="34"/>
        <v>6000000</v>
      </c>
    </row>
    <row r="820" spans="1:15" x14ac:dyDescent="0.25">
      <c r="A820" s="3" t="s">
        <v>712</v>
      </c>
      <c r="B820" t="s">
        <v>713</v>
      </c>
      <c r="C820" s="3" t="s">
        <v>1127</v>
      </c>
      <c r="D820" t="s">
        <v>13</v>
      </c>
      <c r="E820" s="3" t="s">
        <v>1085</v>
      </c>
      <c r="F820" s="3"/>
      <c r="H820">
        <v>1</v>
      </c>
      <c r="I820" s="3" t="s">
        <v>1128</v>
      </c>
      <c r="J820" s="4">
        <v>6200000</v>
      </c>
      <c r="K820" s="3" t="s">
        <v>1128</v>
      </c>
      <c r="L820" s="4">
        <v>6200000</v>
      </c>
      <c r="M820" s="4">
        <f t="shared" si="35"/>
        <v>6200000</v>
      </c>
      <c r="N820" s="2">
        <v>6200000</v>
      </c>
      <c r="O820" s="4">
        <f t="shared" si="34"/>
        <v>6200000</v>
      </c>
    </row>
    <row r="821" spans="1:15" x14ac:dyDescent="0.25">
      <c r="A821" s="3" t="s">
        <v>203</v>
      </c>
      <c r="B821" t="s">
        <v>204</v>
      </c>
      <c r="C821" s="3" t="s">
        <v>1136</v>
      </c>
      <c r="D821" t="s">
        <v>13</v>
      </c>
      <c r="E821" s="3" t="s">
        <v>1137</v>
      </c>
      <c r="F821" s="3"/>
      <c r="H821">
        <v>2</v>
      </c>
      <c r="I821" s="3" t="s">
        <v>1113</v>
      </c>
      <c r="J821" s="4">
        <v>6200000</v>
      </c>
      <c r="K821" s="3" t="s">
        <v>1113</v>
      </c>
      <c r="L821" s="4">
        <v>6200000</v>
      </c>
      <c r="M821" s="4">
        <f t="shared" si="35"/>
        <v>6200000</v>
      </c>
      <c r="N821" s="2">
        <v>6200000</v>
      </c>
      <c r="O821" s="4">
        <f t="shared" si="34"/>
        <v>6200000</v>
      </c>
    </row>
    <row r="822" spans="1:15" x14ac:dyDescent="0.25">
      <c r="A822" s="3" t="s">
        <v>712</v>
      </c>
      <c r="B822" t="s">
        <v>713</v>
      </c>
      <c r="C822" s="3" t="s">
        <v>1131</v>
      </c>
      <c r="D822" t="s">
        <v>13</v>
      </c>
      <c r="E822" s="3" t="s">
        <v>1132</v>
      </c>
      <c r="F822" s="3"/>
      <c r="H822">
        <v>2</v>
      </c>
      <c r="I822" s="3" t="s">
        <v>1113</v>
      </c>
      <c r="J822" s="4">
        <v>6200000</v>
      </c>
      <c r="K822" s="3" t="s">
        <v>1113</v>
      </c>
      <c r="L822" s="4">
        <v>6200000</v>
      </c>
      <c r="M822" s="4">
        <f t="shared" si="35"/>
        <v>6200000</v>
      </c>
      <c r="N822" s="2">
        <v>6200000</v>
      </c>
      <c r="O822" s="4">
        <f t="shared" si="34"/>
        <v>6200000</v>
      </c>
    </row>
    <row r="823" spans="1:15" x14ac:dyDescent="0.25">
      <c r="A823" s="3" t="s">
        <v>1434</v>
      </c>
      <c r="B823" t="s">
        <v>46</v>
      </c>
      <c r="C823" s="3" t="s">
        <v>2091</v>
      </c>
      <c r="D823" t="s">
        <v>13</v>
      </c>
      <c r="E823" s="3" t="s">
        <v>1471</v>
      </c>
      <c r="F823" s="3"/>
      <c r="H823">
        <v>0</v>
      </c>
      <c r="I823" s="3" t="s">
        <v>1149</v>
      </c>
      <c r="J823" s="4">
        <v>7000000</v>
      </c>
      <c r="K823" s="3" t="s">
        <v>1149</v>
      </c>
      <c r="L823" s="4">
        <v>7000000</v>
      </c>
      <c r="M823" s="4">
        <f t="shared" si="35"/>
        <v>7000000</v>
      </c>
      <c r="N823" s="2">
        <v>7000000</v>
      </c>
      <c r="O823" s="4">
        <f t="shared" si="34"/>
        <v>7000000</v>
      </c>
    </row>
    <row r="824" spans="1:15" x14ac:dyDescent="0.25">
      <c r="A824" s="3" t="s">
        <v>1434</v>
      </c>
      <c r="B824" t="s">
        <v>46</v>
      </c>
      <c r="C824" s="3" t="s">
        <v>1487</v>
      </c>
      <c r="D824" t="s">
        <v>13</v>
      </c>
      <c r="E824" s="3" t="s">
        <v>1488</v>
      </c>
      <c r="F824" s="3"/>
      <c r="H824">
        <v>0</v>
      </c>
      <c r="I824" s="3" t="s">
        <v>1489</v>
      </c>
      <c r="J824" s="4">
        <v>7733333</v>
      </c>
      <c r="K824" s="3" t="s">
        <v>1489</v>
      </c>
      <c r="L824" s="4">
        <v>7733333</v>
      </c>
      <c r="M824" s="4">
        <f t="shared" si="35"/>
        <v>7733333</v>
      </c>
      <c r="N824" s="2">
        <v>7733333</v>
      </c>
      <c r="O824" s="4">
        <f t="shared" si="34"/>
        <v>7733333</v>
      </c>
    </row>
    <row r="825" spans="1:15" x14ac:dyDescent="0.25">
      <c r="A825" s="3" t="s">
        <v>1434</v>
      </c>
      <c r="B825" t="s">
        <v>46</v>
      </c>
      <c r="C825" s="3" t="s">
        <v>1492</v>
      </c>
      <c r="D825" t="s">
        <v>13</v>
      </c>
      <c r="E825" s="3" t="s">
        <v>1488</v>
      </c>
      <c r="F825" s="3"/>
      <c r="H825">
        <v>8</v>
      </c>
      <c r="I825" s="3" t="s">
        <v>1489</v>
      </c>
      <c r="J825" s="4">
        <v>7733333</v>
      </c>
      <c r="K825" s="3" t="s">
        <v>1489</v>
      </c>
      <c r="L825" s="4">
        <v>7733333</v>
      </c>
      <c r="M825" s="4">
        <f t="shared" si="35"/>
        <v>7733333</v>
      </c>
      <c r="N825" s="2">
        <v>7733333</v>
      </c>
      <c r="O825" s="4">
        <f t="shared" si="34"/>
        <v>7733333</v>
      </c>
    </row>
    <row r="826" spans="1:15" x14ac:dyDescent="0.25">
      <c r="A826" s="3" t="s">
        <v>1434</v>
      </c>
      <c r="B826" t="s">
        <v>46</v>
      </c>
      <c r="C826" s="3" t="s">
        <v>1493</v>
      </c>
      <c r="D826" t="s">
        <v>13</v>
      </c>
      <c r="E826" s="3" t="s">
        <v>1494</v>
      </c>
      <c r="F826" s="3"/>
      <c r="H826">
        <v>1</v>
      </c>
      <c r="I826" s="3" t="s">
        <v>1489</v>
      </c>
      <c r="J826" s="4">
        <v>3286667</v>
      </c>
      <c r="K826" s="3" t="s">
        <v>1489</v>
      </c>
      <c r="L826" s="4">
        <v>3286667</v>
      </c>
      <c r="M826" s="4">
        <f t="shared" si="35"/>
        <v>3286667</v>
      </c>
      <c r="N826" s="2">
        <v>3286667</v>
      </c>
      <c r="O826" s="4">
        <f t="shared" si="34"/>
        <v>3286667</v>
      </c>
    </row>
    <row r="827" spans="1:15" x14ac:dyDescent="0.25">
      <c r="A827" s="3" t="s">
        <v>1473</v>
      </c>
      <c r="B827" t="s">
        <v>713</v>
      </c>
      <c r="C827" s="3" t="s">
        <v>1495</v>
      </c>
      <c r="D827" t="s">
        <v>13</v>
      </c>
      <c r="E827" s="3" t="s">
        <v>1496</v>
      </c>
      <c r="F827" s="3"/>
      <c r="H827">
        <v>9</v>
      </c>
      <c r="I827" s="3" t="s">
        <v>1489</v>
      </c>
      <c r="J827" s="4">
        <v>4446667</v>
      </c>
      <c r="K827" s="3" t="s">
        <v>1489</v>
      </c>
      <c r="L827" s="4">
        <v>4446667</v>
      </c>
      <c r="M827" s="4">
        <f t="shared" si="35"/>
        <v>4446667</v>
      </c>
      <c r="N827" s="2">
        <v>4446667</v>
      </c>
      <c r="O827" s="4">
        <f t="shared" si="34"/>
        <v>4446667</v>
      </c>
    </row>
    <row r="828" spans="1:15" x14ac:dyDescent="0.25">
      <c r="A828" s="3" t="s">
        <v>1497</v>
      </c>
      <c r="B828" t="s">
        <v>282</v>
      </c>
      <c r="C828" s="3" t="s">
        <v>1498</v>
      </c>
      <c r="D828" t="s">
        <v>13</v>
      </c>
      <c r="E828" s="3" t="s">
        <v>432</v>
      </c>
      <c r="F828" s="3"/>
      <c r="H828">
        <v>7</v>
      </c>
      <c r="I828" s="3" t="s">
        <v>168</v>
      </c>
      <c r="J828" s="4">
        <v>1500000</v>
      </c>
      <c r="K828" s="3" t="s">
        <v>168</v>
      </c>
      <c r="L828" s="4">
        <v>1500000</v>
      </c>
      <c r="M828" s="4">
        <f t="shared" si="35"/>
        <v>1500000</v>
      </c>
      <c r="N828" s="2">
        <v>1500000</v>
      </c>
      <c r="O828" s="4">
        <f t="shared" si="34"/>
        <v>1500000</v>
      </c>
    </row>
    <row r="829" spans="1:15" x14ac:dyDescent="0.25">
      <c r="A829" s="3" t="s">
        <v>1497</v>
      </c>
      <c r="B829" t="s">
        <v>282</v>
      </c>
      <c r="C829" s="3" t="s">
        <v>2138</v>
      </c>
      <c r="D829" t="s">
        <v>13</v>
      </c>
      <c r="E829" s="3" t="s">
        <v>432</v>
      </c>
      <c r="F829" s="3"/>
      <c r="H829">
        <v>9</v>
      </c>
      <c r="I829" s="3" t="s">
        <v>168</v>
      </c>
      <c r="J829" s="4">
        <v>1500000</v>
      </c>
      <c r="K829" s="3" t="s">
        <v>168</v>
      </c>
      <c r="L829" s="4">
        <v>1500000</v>
      </c>
      <c r="M829" s="4">
        <f t="shared" si="35"/>
        <v>1500000</v>
      </c>
      <c r="N829" s="2">
        <v>1500000</v>
      </c>
      <c r="O829" s="4">
        <f t="shared" si="34"/>
        <v>1500000</v>
      </c>
    </row>
    <row r="830" spans="1:15" x14ac:dyDescent="0.25">
      <c r="A830" s="3" t="s">
        <v>1497</v>
      </c>
      <c r="B830" t="s">
        <v>282</v>
      </c>
      <c r="C830" s="3" t="s">
        <v>1499</v>
      </c>
      <c r="D830" t="s">
        <v>13</v>
      </c>
      <c r="E830" s="3" t="s">
        <v>432</v>
      </c>
      <c r="F830" s="3"/>
      <c r="H830">
        <v>1</v>
      </c>
      <c r="I830" s="3" t="s">
        <v>168</v>
      </c>
      <c r="J830" s="4">
        <v>1500000</v>
      </c>
      <c r="K830" s="3" t="s">
        <v>168</v>
      </c>
      <c r="L830" s="4">
        <v>1500000</v>
      </c>
      <c r="M830" s="4">
        <f t="shared" si="35"/>
        <v>1500000</v>
      </c>
      <c r="N830" s="2">
        <v>1500000</v>
      </c>
      <c r="O830" s="4">
        <f t="shared" si="34"/>
        <v>1500000</v>
      </c>
    </row>
    <row r="831" spans="1:15" x14ac:dyDescent="0.25">
      <c r="A831" s="3" t="s">
        <v>1497</v>
      </c>
      <c r="B831" t="s">
        <v>282</v>
      </c>
      <c r="C831" s="3" t="s">
        <v>1500</v>
      </c>
      <c r="D831" t="s">
        <v>13</v>
      </c>
      <c r="E831" s="3" t="s">
        <v>1501</v>
      </c>
      <c r="F831" s="3"/>
      <c r="H831">
        <v>9</v>
      </c>
      <c r="I831" s="3" t="s">
        <v>168</v>
      </c>
      <c r="J831" s="4">
        <v>1700000</v>
      </c>
      <c r="K831" s="3" t="s">
        <v>168</v>
      </c>
      <c r="L831" s="4">
        <v>1700000</v>
      </c>
      <c r="M831" s="4">
        <f t="shared" si="35"/>
        <v>1700000</v>
      </c>
      <c r="N831" s="2">
        <v>1700000</v>
      </c>
      <c r="O831" s="4">
        <f t="shared" si="34"/>
        <v>1700000</v>
      </c>
    </row>
    <row r="832" spans="1:15" x14ac:dyDescent="0.25">
      <c r="A832" s="3" t="s">
        <v>1497</v>
      </c>
      <c r="B832" t="s">
        <v>282</v>
      </c>
      <c r="C832" s="3" t="s">
        <v>1502</v>
      </c>
      <c r="D832" t="s">
        <v>13</v>
      </c>
      <c r="E832" s="3" t="s">
        <v>1501</v>
      </c>
      <c r="F832" s="3"/>
      <c r="H832">
        <v>5</v>
      </c>
      <c r="I832" s="3" t="s">
        <v>168</v>
      </c>
      <c r="J832" s="4">
        <v>2000000</v>
      </c>
      <c r="K832" s="3" t="s">
        <v>168</v>
      </c>
      <c r="L832" s="4">
        <v>2000000</v>
      </c>
      <c r="M832" s="4">
        <f t="shared" si="35"/>
        <v>2000000</v>
      </c>
      <c r="N832" s="2">
        <v>2000000</v>
      </c>
      <c r="O832" s="4">
        <f t="shared" si="34"/>
        <v>2000000</v>
      </c>
    </row>
    <row r="833" spans="1:15" x14ac:dyDescent="0.25">
      <c r="A833" s="3" t="s">
        <v>11</v>
      </c>
      <c r="B833" t="s">
        <v>12</v>
      </c>
      <c r="C833" s="3" t="s">
        <v>1922</v>
      </c>
      <c r="D833" t="s">
        <v>13</v>
      </c>
      <c r="E833" s="3" t="s">
        <v>1504</v>
      </c>
      <c r="F833" s="3"/>
      <c r="H833">
        <v>5</v>
      </c>
      <c r="I833" s="3" t="s">
        <v>168</v>
      </c>
      <c r="J833" s="4">
        <v>1600000</v>
      </c>
      <c r="K833" s="4" t="s">
        <v>1357</v>
      </c>
      <c r="L833" s="4">
        <v>1600000</v>
      </c>
      <c r="M833" s="4">
        <f>L833+L834</f>
        <v>2400000</v>
      </c>
      <c r="N833" s="2">
        <v>1600000</v>
      </c>
      <c r="O833" s="4">
        <f>N833+N834</f>
        <v>2400000</v>
      </c>
    </row>
    <row r="834" spans="1:15" hidden="1" x14ac:dyDescent="0.25">
      <c r="A834" t="s">
        <v>11</v>
      </c>
      <c r="B834" t="s">
        <v>12</v>
      </c>
      <c r="C834" t="s">
        <v>2021</v>
      </c>
      <c r="D834" t="s">
        <v>13</v>
      </c>
      <c r="E834" t="s">
        <v>1780</v>
      </c>
      <c r="F834" t="s">
        <v>216</v>
      </c>
      <c r="G834">
        <v>13275421</v>
      </c>
      <c r="H834">
        <v>5</v>
      </c>
      <c r="I834" t="s">
        <v>146</v>
      </c>
      <c r="J834" s="2">
        <v>800000</v>
      </c>
      <c r="K834" s="2"/>
      <c r="L834" s="2">
        <v>800000</v>
      </c>
      <c r="M834" s="2"/>
      <c r="N834" s="2">
        <v>800000</v>
      </c>
      <c r="O834" s="2"/>
    </row>
    <row r="835" spans="1:15" x14ac:dyDescent="0.25">
      <c r="A835" s="3" t="s">
        <v>11</v>
      </c>
      <c r="B835" t="s">
        <v>12</v>
      </c>
      <c r="C835" s="3" t="s">
        <v>2092</v>
      </c>
      <c r="D835" t="s">
        <v>13</v>
      </c>
      <c r="E835" s="3" t="s">
        <v>1505</v>
      </c>
      <c r="F835" s="3"/>
      <c r="H835">
        <v>9</v>
      </c>
      <c r="I835" s="3" t="s">
        <v>1506</v>
      </c>
      <c r="J835" s="4">
        <v>3060000</v>
      </c>
      <c r="K835" s="3" t="s">
        <v>1506</v>
      </c>
      <c r="L835" s="4">
        <v>3060000</v>
      </c>
      <c r="M835" s="4">
        <f t="shared" ref="M835:M866" si="36">L835</f>
        <v>3060000</v>
      </c>
      <c r="N835" s="2">
        <v>3060000</v>
      </c>
      <c r="O835" s="4">
        <f t="shared" ref="O835:O898" si="37">N835</f>
        <v>3060000</v>
      </c>
    </row>
    <row r="836" spans="1:15" x14ac:dyDescent="0.25">
      <c r="A836" s="3" t="s">
        <v>1434</v>
      </c>
      <c r="B836" t="s">
        <v>46</v>
      </c>
      <c r="C836" s="3" t="s">
        <v>1507</v>
      </c>
      <c r="D836" t="s">
        <v>13</v>
      </c>
      <c r="E836" s="3" t="s">
        <v>1508</v>
      </c>
      <c r="F836" s="3"/>
      <c r="H836">
        <v>1</v>
      </c>
      <c r="I836" s="3" t="s">
        <v>1509</v>
      </c>
      <c r="J836" s="4">
        <v>6299999</v>
      </c>
      <c r="K836" s="3" t="s">
        <v>1509</v>
      </c>
      <c r="L836" s="4">
        <v>6299999</v>
      </c>
      <c r="M836" s="4">
        <f t="shared" si="36"/>
        <v>6299999</v>
      </c>
      <c r="N836" s="2">
        <v>6299999</v>
      </c>
      <c r="O836" s="4">
        <f t="shared" si="37"/>
        <v>6299999</v>
      </c>
    </row>
    <row r="837" spans="1:15" x14ac:dyDescent="0.25">
      <c r="A837" s="3" t="s">
        <v>11</v>
      </c>
      <c r="B837" t="s">
        <v>12</v>
      </c>
      <c r="C837" s="3" t="s">
        <v>1513</v>
      </c>
      <c r="D837" t="s">
        <v>13</v>
      </c>
      <c r="E837" s="3" t="s">
        <v>1514</v>
      </c>
      <c r="F837" s="3"/>
      <c r="H837">
        <v>6</v>
      </c>
      <c r="I837" s="3" t="s">
        <v>1476</v>
      </c>
      <c r="J837" s="4">
        <v>7950000</v>
      </c>
      <c r="K837" s="3" t="s">
        <v>1476</v>
      </c>
      <c r="L837" s="4">
        <v>7950000</v>
      </c>
      <c r="M837" s="4">
        <f t="shared" si="36"/>
        <v>7950000</v>
      </c>
      <c r="N837" s="2">
        <v>7950000</v>
      </c>
      <c r="O837" s="4">
        <f t="shared" si="37"/>
        <v>7950000</v>
      </c>
    </row>
    <row r="838" spans="1:15" x14ac:dyDescent="0.25">
      <c r="A838" s="3" t="s">
        <v>1473</v>
      </c>
      <c r="B838" t="s">
        <v>713</v>
      </c>
      <c r="C838" s="3" t="s">
        <v>1515</v>
      </c>
      <c r="D838" t="s">
        <v>13</v>
      </c>
      <c r="E838" s="3" t="s">
        <v>1516</v>
      </c>
      <c r="F838" s="3"/>
      <c r="H838">
        <v>2</v>
      </c>
      <c r="I838" s="3" t="s">
        <v>1476</v>
      </c>
      <c r="J838" s="4">
        <v>5300000</v>
      </c>
      <c r="K838" s="3" t="s">
        <v>1476</v>
      </c>
      <c r="L838" s="4">
        <v>5300000</v>
      </c>
      <c r="M838" s="4">
        <f t="shared" si="36"/>
        <v>5300000</v>
      </c>
      <c r="N838" s="2">
        <v>5300000</v>
      </c>
      <c r="O838" s="4">
        <f t="shared" si="37"/>
        <v>5300000</v>
      </c>
    </row>
    <row r="839" spans="1:15" x14ac:dyDescent="0.25">
      <c r="A839" s="3" t="s">
        <v>1434</v>
      </c>
      <c r="B839" t="s">
        <v>46</v>
      </c>
      <c r="C839" s="3" t="s">
        <v>1517</v>
      </c>
      <c r="D839" t="s">
        <v>13</v>
      </c>
      <c r="E839" s="3" t="s">
        <v>1518</v>
      </c>
      <c r="F839" s="3"/>
      <c r="H839">
        <v>8</v>
      </c>
      <c r="I839" s="3" t="s">
        <v>1476</v>
      </c>
      <c r="J839" s="4">
        <v>5830000</v>
      </c>
      <c r="K839" s="3" t="s">
        <v>1476</v>
      </c>
      <c r="L839" s="4">
        <v>5830000</v>
      </c>
      <c r="M839" s="4">
        <f t="shared" si="36"/>
        <v>5830000</v>
      </c>
      <c r="N839" s="2">
        <v>5830000</v>
      </c>
      <c r="O839" s="4">
        <f t="shared" si="37"/>
        <v>5830000</v>
      </c>
    </row>
    <row r="840" spans="1:15" x14ac:dyDescent="0.25">
      <c r="A840" s="3" t="s">
        <v>1473</v>
      </c>
      <c r="B840" t="s">
        <v>713</v>
      </c>
      <c r="C840" s="3" t="s">
        <v>1519</v>
      </c>
      <c r="D840" t="s">
        <v>13</v>
      </c>
      <c r="E840" s="3" t="s">
        <v>1520</v>
      </c>
      <c r="F840" s="3"/>
      <c r="H840">
        <v>0</v>
      </c>
      <c r="I840" s="3" t="s">
        <v>1476</v>
      </c>
      <c r="J840" s="4">
        <v>4063333</v>
      </c>
      <c r="K840" s="3" t="s">
        <v>1476</v>
      </c>
      <c r="L840" s="4">
        <v>4063333</v>
      </c>
      <c r="M840" s="4">
        <f t="shared" si="36"/>
        <v>4063333</v>
      </c>
      <c r="N840" s="2">
        <v>4063333</v>
      </c>
      <c r="O840" s="4">
        <f t="shared" si="37"/>
        <v>4063333</v>
      </c>
    </row>
    <row r="841" spans="1:15" x14ac:dyDescent="0.25">
      <c r="A841" s="3" t="s">
        <v>1473</v>
      </c>
      <c r="B841" t="s">
        <v>713</v>
      </c>
      <c r="C841" s="3" t="s">
        <v>1521</v>
      </c>
      <c r="D841" t="s">
        <v>13</v>
      </c>
      <c r="E841" s="3" t="s">
        <v>1522</v>
      </c>
      <c r="F841" s="3"/>
      <c r="H841">
        <v>4</v>
      </c>
      <c r="I841" s="3" t="s">
        <v>1476</v>
      </c>
      <c r="J841" s="4">
        <v>5300000</v>
      </c>
      <c r="K841" s="3" t="s">
        <v>1476</v>
      </c>
      <c r="L841" s="4">
        <v>5300000</v>
      </c>
      <c r="M841" s="4">
        <f t="shared" si="36"/>
        <v>5300000</v>
      </c>
      <c r="N841" s="2">
        <v>5300000</v>
      </c>
      <c r="O841" s="4">
        <f t="shared" si="37"/>
        <v>5300000</v>
      </c>
    </row>
    <row r="842" spans="1:15" x14ac:dyDescent="0.25">
      <c r="A842" s="3" t="s">
        <v>1434</v>
      </c>
      <c r="B842" t="s">
        <v>46</v>
      </c>
      <c r="C842" s="3" t="s">
        <v>1529</v>
      </c>
      <c r="D842" t="s">
        <v>13</v>
      </c>
      <c r="E842" s="3" t="s">
        <v>1530</v>
      </c>
      <c r="F842" s="3"/>
      <c r="H842">
        <v>1</v>
      </c>
      <c r="I842" s="3" t="s">
        <v>1531</v>
      </c>
      <c r="J842" s="4">
        <v>5720000</v>
      </c>
      <c r="K842" s="3" t="s">
        <v>1531</v>
      </c>
      <c r="L842" s="4">
        <v>5720000</v>
      </c>
      <c r="M842" s="4">
        <f t="shared" si="36"/>
        <v>5720000</v>
      </c>
      <c r="N842" s="2">
        <v>5720000</v>
      </c>
      <c r="O842" s="4">
        <f t="shared" si="37"/>
        <v>5720000</v>
      </c>
    </row>
    <row r="843" spans="1:15" x14ac:dyDescent="0.25">
      <c r="A843" s="3" t="s">
        <v>1497</v>
      </c>
      <c r="B843" t="s">
        <v>282</v>
      </c>
      <c r="C843" s="3" t="s">
        <v>1532</v>
      </c>
      <c r="D843" t="s">
        <v>13</v>
      </c>
      <c r="E843" s="3" t="s">
        <v>432</v>
      </c>
      <c r="F843" s="3"/>
      <c r="H843">
        <v>6</v>
      </c>
      <c r="I843" s="3" t="s">
        <v>168</v>
      </c>
      <c r="J843" s="4">
        <v>1500000</v>
      </c>
      <c r="K843" s="3" t="s">
        <v>168</v>
      </c>
      <c r="L843" s="4">
        <v>1500000</v>
      </c>
      <c r="M843" s="4">
        <f t="shared" si="36"/>
        <v>1500000</v>
      </c>
      <c r="N843" s="2">
        <v>1500000</v>
      </c>
      <c r="O843" s="4">
        <f t="shared" si="37"/>
        <v>1500000</v>
      </c>
    </row>
    <row r="844" spans="1:15" x14ac:dyDescent="0.25">
      <c r="A844" s="3" t="s">
        <v>1497</v>
      </c>
      <c r="B844" t="s">
        <v>282</v>
      </c>
      <c r="C844" s="3" t="s">
        <v>1533</v>
      </c>
      <c r="D844" t="s">
        <v>13</v>
      </c>
      <c r="E844" s="3" t="s">
        <v>432</v>
      </c>
      <c r="F844" s="3"/>
      <c r="H844">
        <v>5</v>
      </c>
      <c r="I844" s="3" t="s">
        <v>168</v>
      </c>
      <c r="J844" s="4">
        <v>1500000</v>
      </c>
      <c r="K844" s="3" t="s">
        <v>168</v>
      </c>
      <c r="L844" s="4">
        <v>1500000</v>
      </c>
      <c r="M844" s="4">
        <f t="shared" si="36"/>
        <v>1500000</v>
      </c>
      <c r="N844" s="2">
        <v>1500000</v>
      </c>
      <c r="O844" s="4">
        <f t="shared" si="37"/>
        <v>1500000</v>
      </c>
    </row>
    <row r="845" spans="1:15" x14ac:dyDescent="0.25">
      <c r="A845" s="3" t="s">
        <v>1434</v>
      </c>
      <c r="B845" t="s">
        <v>46</v>
      </c>
      <c r="C845" s="3" t="s">
        <v>1534</v>
      </c>
      <c r="D845" t="s">
        <v>13</v>
      </c>
      <c r="E845" s="3" t="s">
        <v>1535</v>
      </c>
      <c r="F845" s="3"/>
      <c r="H845">
        <v>6</v>
      </c>
      <c r="I845" s="3" t="s">
        <v>1531</v>
      </c>
      <c r="J845" s="4">
        <v>4506667</v>
      </c>
      <c r="K845" s="3" t="s">
        <v>1531</v>
      </c>
      <c r="L845" s="4">
        <v>4506667</v>
      </c>
      <c r="M845" s="4">
        <f t="shared" si="36"/>
        <v>4506667</v>
      </c>
      <c r="N845" s="2">
        <v>4506667</v>
      </c>
      <c r="O845" s="4">
        <f t="shared" si="37"/>
        <v>4506667</v>
      </c>
    </row>
    <row r="846" spans="1:15" x14ac:dyDescent="0.25">
      <c r="A846" s="3" t="s">
        <v>1497</v>
      </c>
      <c r="B846" t="s">
        <v>282</v>
      </c>
      <c r="C846" s="3" t="s">
        <v>1536</v>
      </c>
      <c r="D846" t="s">
        <v>13</v>
      </c>
      <c r="E846" s="3" t="s">
        <v>432</v>
      </c>
      <c r="F846" s="3"/>
      <c r="H846">
        <v>8</v>
      </c>
      <c r="I846" s="3" t="s">
        <v>168</v>
      </c>
      <c r="J846" s="4">
        <v>1500000</v>
      </c>
      <c r="K846" s="3" t="s">
        <v>168</v>
      </c>
      <c r="L846" s="4">
        <v>1500000</v>
      </c>
      <c r="M846" s="4">
        <f t="shared" si="36"/>
        <v>1500000</v>
      </c>
      <c r="N846" s="2">
        <v>1500000</v>
      </c>
      <c r="O846" s="4">
        <f t="shared" si="37"/>
        <v>1500000</v>
      </c>
    </row>
    <row r="847" spans="1:15" x14ac:dyDescent="0.25">
      <c r="A847" s="3" t="s">
        <v>1473</v>
      </c>
      <c r="B847" t="s">
        <v>713</v>
      </c>
      <c r="C847" s="3" t="s">
        <v>1537</v>
      </c>
      <c r="D847" t="s">
        <v>13</v>
      </c>
      <c r="E847" s="3" t="s">
        <v>1538</v>
      </c>
      <c r="F847" s="3"/>
      <c r="H847">
        <v>7</v>
      </c>
      <c r="I847" s="3" t="s">
        <v>168</v>
      </c>
      <c r="J847" s="4">
        <v>1700000</v>
      </c>
      <c r="K847" s="3" t="s">
        <v>168</v>
      </c>
      <c r="L847" s="4">
        <v>1700000</v>
      </c>
      <c r="M847" s="4">
        <f t="shared" si="36"/>
        <v>1700000</v>
      </c>
      <c r="N847" s="2">
        <v>1700000</v>
      </c>
      <c r="O847" s="4">
        <f t="shared" si="37"/>
        <v>1700000</v>
      </c>
    </row>
    <row r="848" spans="1:15" x14ac:dyDescent="0.25">
      <c r="A848" s="3" t="s">
        <v>11</v>
      </c>
      <c r="B848" t="s">
        <v>12</v>
      </c>
      <c r="C848" s="3" t="s">
        <v>1539</v>
      </c>
      <c r="D848" t="s">
        <v>13</v>
      </c>
      <c r="E848" s="3" t="s">
        <v>1540</v>
      </c>
      <c r="F848" s="3"/>
      <c r="H848">
        <v>2</v>
      </c>
      <c r="I848" s="3" t="s">
        <v>1531</v>
      </c>
      <c r="J848" s="4">
        <v>3466667</v>
      </c>
      <c r="K848" s="3" t="s">
        <v>1531</v>
      </c>
      <c r="L848" s="4">
        <v>3466667</v>
      </c>
      <c r="M848" s="4">
        <f t="shared" si="36"/>
        <v>3466667</v>
      </c>
      <c r="N848" s="2">
        <v>3466667</v>
      </c>
      <c r="O848" s="4">
        <f t="shared" si="37"/>
        <v>3466667</v>
      </c>
    </row>
    <row r="849" spans="1:15" x14ac:dyDescent="0.25">
      <c r="A849" s="3" t="s">
        <v>186</v>
      </c>
      <c r="B849" t="s">
        <v>187</v>
      </c>
      <c r="C849" s="3" t="s">
        <v>1545</v>
      </c>
      <c r="D849" t="s">
        <v>13</v>
      </c>
      <c r="E849" s="3" t="s">
        <v>1546</v>
      </c>
      <c r="F849" s="3"/>
      <c r="H849">
        <v>3</v>
      </c>
      <c r="I849" s="3" t="s">
        <v>1547</v>
      </c>
      <c r="J849" s="4">
        <v>5950000</v>
      </c>
      <c r="K849" s="3" t="s">
        <v>1547</v>
      </c>
      <c r="L849" s="4">
        <v>5950000</v>
      </c>
      <c r="M849" s="4">
        <f t="shared" si="36"/>
        <v>5950000</v>
      </c>
      <c r="N849" s="2">
        <v>5950000</v>
      </c>
      <c r="O849" s="4">
        <f t="shared" si="37"/>
        <v>5950000</v>
      </c>
    </row>
    <row r="850" spans="1:15" x14ac:dyDescent="0.25">
      <c r="A850" s="3" t="s">
        <v>1464</v>
      </c>
      <c r="B850" t="s">
        <v>204</v>
      </c>
      <c r="C850" s="3" t="s">
        <v>1548</v>
      </c>
      <c r="D850" t="s">
        <v>13</v>
      </c>
      <c r="E850" s="3" t="s">
        <v>398</v>
      </c>
      <c r="F850" s="3"/>
      <c r="H850">
        <v>6</v>
      </c>
      <c r="I850" s="3" t="s">
        <v>1549</v>
      </c>
      <c r="J850" s="4">
        <v>2436667</v>
      </c>
      <c r="K850" s="3" t="s">
        <v>1549</v>
      </c>
      <c r="L850" s="4">
        <v>2436667</v>
      </c>
      <c r="M850" s="4">
        <f t="shared" si="36"/>
        <v>2436667</v>
      </c>
      <c r="N850" s="2">
        <v>2436667</v>
      </c>
      <c r="O850" s="4">
        <f t="shared" si="37"/>
        <v>2436667</v>
      </c>
    </row>
    <row r="851" spans="1:15" x14ac:dyDescent="0.25">
      <c r="A851" s="3" t="s">
        <v>1473</v>
      </c>
      <c r="B851" t="s">
        <v>713</v>
      </c>
      <c r="C851" s="3" t="s">
        <v>1550</v>
      </c>
      <c r="D851" t="s">
        <v>13</v>
      </c>
      <c r="E851" s="3" t="s">
        <v>1551</v>
      </c>
      <c r="F851" s="3"/>
      <c r="H851">
        <v>5</v>
      </c>
      <c r="I851" s="3" t="s">
        <v>1552</v>
      </c>
      <c r="J851" s="4">
        <v>2150000</v>
      </c>
      <c r="K851" s="3" t="s">
        <v>1552</v>
      </c>
      <c r="L851" s="4">
        <v>2150000</v>
      </c>
      <c r="M851" s="4">
        <f t="shared" si="36"/>
        <v>2150000</v>
      </c>
      <c r="N851" s="2">
        <v>2150000</v>
      </c>
      <c r="O851" s="4">
        <f t="shared" si="37"/>
        <v>2150000</v>
      </c>
    </row>
    <row r="852" spans="1:15" x14ac:dyDescent="0.25">
      <c r="A852" s="3" t="s">
        <v>1464</v>
      </c>
      <c r="B852" t="s">
        <v>204</v>
      </c>
      <c r="C852" s="3" t="s">
        <v>1553</v>
      </c>
      <c r="D852" t="s">
        <v>13</v>
      </c>
      <c r="E852" s="3" t="s">
        <v>1070</v>
      </c>
      <c r="F852" s="3"/>
      <c r="H852">
        <v>1</v>
      </c>
      <c r="I852" s="3" t="s">
        <v>1552</v>
      </c>
      <c r="J852" s="4">
        <v>2150000</v>
      </c>
      <c r="K852" s="3" t="s">
        <v>1552</v>
      </c>
      <c r="L852" s="4">
        <v>2150000</v>
      </c>
      <c r="M852" s="4">
        <f t="shared" si="36"/>
        <v>2150000</v>
      </c>
      <c r="N852" s="2">
        <v>2150000</v>
      </c>
      <c r="O852" s="4">
        <f t="shared" si="37"/>
        <v>2150000</v>
      </c>
    </row>
    <row r="853" spans="1:15" x14ac:dyDescent="0.25">
      <c r="A853" s="3" t="s">
        <v>1434</v>
      </c>
      <c r="B853" t="s">
        <v>46</v>
      </c>
      <c r="C853" s="3" t="s">
        <v>1554</v>
      </c>
      <c r="D853" t="s">
        <v>13</v>
      </c>
      <c r="E853" s="3" t="s">
        <v>1555</v>
      </c>
      <c r="F853" s="3"/>
      <c r="H853">
        <v>5</v>
      </c>
      <c r="I853" s="3" t="s">
        <v>1556</v>
      </c>
      <c r="J853" s="4">
        <v>3400000</v>
      </c>
      <c r="K853" s="3" t="s">
        <v>1556</v>
      </c>
      <c r="L853" s="4">
        <v>3400000</v>
      </c>
      <c r="M853" s="4">
        <f t="shared" si="36"/>
        <v>3400000</v>
      </c>
      <c r="N853" s="2">
        <v>3400000</v>
      </c>
      <c r="O853" s="4">
        <f t="shared" si="37"/>
        <v>3400000</v>
      </c>
    </row>
    <row r="854" spans="1:15" x14ac:dyDescent="0.25">
      <c r="A854" s="3" t="s">
        <v>1497</v>
      </c>
      <c r="B854" t="s">
        <v>282</v>
      </c>
      <c r="C854" s="3" t="s">
        <v>1558</v>
      </c>
      <c r="D854" t="s">
        <v>13</v>
      </c>
      <c r="E854" s="3" t="s">
        <v>1559</v>
      </c>
      <c r="F854" s="3"/>
      <c r="H854">
        <v>1</v>
      </c>
      <c r="I854" s="3" t="s">
        <v>168</v>
      </c>
      <c r="J854" s="4">
        <v>2000000</v>
      </c>
      <c r="K854" s="3" t="s">
        <v>168</v>
      </c>
      <c r="L854" s="4">
        <v>2000000</v>
      </c>
      <c r="M854" s="4">
        <f t="shared" si="36"/>
        <v>2000000</v>
      </c>
      <c r="N854" s="2">
        <v>2000000</v>
      </c>
      <c r="O854" s="4">
        <f t="shared" si="37"/>
        <v>2000000</v>
      </c>
    </row>
    <row r="855" spans="1:15" x14ac:dyDescent="0.25">
      <c r="A855" s="3" t="s">
        <v>1497</v>
      </c>
      <c r="B855" t="s">
        <v>282</v>
      </c>
      <c r="C855" s="3" t="s">
        <v>1557</v>
      </c>
      <c r="D855" t="s">
        <v>13</v>
      </c>
      <c r="E855" s="3" t="s">
        <v>432</v>
      </c>
      <c r="F855" s="3"/>
      <c r="H855">
        <v>1</v>
      </c>
      <c r="I855" s="3" t="s">
        <v>168</v>
      </c>
      <c r="J855" s="4">
        <v>1500000</v>
      </c>
      <c r="K855" s="3" t="s">
        <v>168</v>
      </c>
      <c r="L855" s="4">
        <v>1500000</v>
      </c>
      <c r="M855" s="4">
        <f t="shared" si="36"/>
        <v>1500000</v>
      </c>
      <c r="N855" s="2">
        <v>0</v>
      </c>
      <c r="O855" s="4">
        <f t="shared" si="37"/>
        <v>0</v>
      </c>
    </row>
    <row r="856" spans="1:15" x14ac:dyDescent="0.25">
      <c r="A856" s="3" t="s">
        <v>1464</v>
      </c>
      <c r="B856" t="s">
        <v>204</v>
      </c>
      <c r="C856" s="3" t="s">
        <v>1572</v>
      </c>
      <c r="D856" t="s">
        <v>13</v>
      </c>
      <c r="E856" s="3" t="s">
        <v>199</v>
      </c>
      <c r="F856" s="3"/>
      <c r="H856">
        <v>7</v>
      </c>
      <c r="I856" s="3" t="s">
        <v>1573</v>
      </c>
      <c r="J856" s="4">
        <v>3526667</v>
      </c>
      <c r="K856" s="3" t="s">
        <v>1573</v>
      </c>
      <c r="L856" s="4">
        <v>3526667</v>
      </c>
      <c r="M856" s="4">
        <f t="shared" si="36"/>
        <v>3526667</v>
      </c>
      <c r="N856" s="2">
        <v>3526667</v>
      </c>
      <c r="O856" s="4">
        <f t="shared" si="37"/>
        <v>3526667</v>
      </c>
    </row>
    <row r="857" spans="1:15" x14ac:dyDescent="0.25">
      <c r="A857" s="3" t="s">
        <v>11</v>
      </c>
      <c r="B857" t="s">
        <v>12</v>
      </c>
      <c r="C857" s="3" t="s">
        <v>1574</v>
      </c>
      <c r="D857" t="s">
        <v>13</v>
      </c>
      <c r="E857" s="3" t="s">
        <v>1575</v>
      </c>
      <c r="F857" s="3"/>
      <c r="H857">
        <v>5</v>
      </c>
      <c r="I857" s="3" t="s">
        <v>1573</v>
      </c>
      <c r="J857" s="4">
        <v>2300000</v>
      </c>
      <c r="K857" s="3" t="s">
        <v>1573</v>
      </c>
      <c r="L857" s="4">
        <v>2300000</v>
      </c>
      <c r="M857" s="4">
        <f t="shared" si="36"/>
        <v>2300000</v>
      </c>
      <c r="N857" s="2">
        <v>2300000</v>
      </c>
      <c r="O857" s="4">
        <f t="shared" si="37"/>
        <v>2300000</v>
      </c>
    </row>
    <row r="858" spans="1:15" x14ac:dyDescent="0.25">
      <c r="A858" s="3" t="s">
        <v>1434</v>
      </c>
      <c r="B858" t="s">
        <v>46</v>
      </c>
      <c r="C858" s="3" t="s">
        <v>1576</v>
      </c>
      <c r="D858" t="s">
        <v>13</v>
      </c>
      <c r="E858" s="3" t="s">
        <v>1577</v>
      </c>
      <c r="F858" s="3"/>
      <c r="H858">
        <v>7</v>
      </c>
      <c r="I858" s="3" t="s">
        <v>168</v>
      </c>
      <c r="J858" s="4">
        <v>2600000</v>
      </c>
      <c r="K858" s="3" t="s">
        <v>168</v>
      </c>
      <c r="L858" s="4">
        <v>2600000</v>
      </c>
      <c r="M858" s="4">
        <f t="shared" si="36"/>
        <v>2600000</v>
      </c>
      <c r="N858" s="2">
        <v>2600000</v>
      </c>
      <c r="O858" s="4">
        <f t="shared" si="37"/>
        <v>2600000</v>
      </c>
    </row>
    <row r="859" spans="1:15" x14ac:dyDescent="0.25">
      <c r="A859" s="3" t="s">
        <v>186</v>
      </c>
      <c r="B859" t="s">
        <v>187</v>
      </c>
      <c r="C859" s="3" t="s">
        <v>1578</v>
      </c>
      <c r="D859" t="s">
        <v>13</v>
      </c>
      <c r="E859" s="3" t="s">
        <v>1579</v>
      </c>
      <c r="F859" s="3"/>
      <c r="H859">
        <v>3</v>
      </c>
      <c r="I859" s="3" t="s">
        <v>168</v>
      </c>
      <c r="J859" s="4">
        <v>1500000</v>
      </c>
      <c r="K859" s="3" t="s">
        <v>168</v>
      </c>
      <c r="L859" s="4">
        <v>1500000</v>
      </c>
      <c r="M859" s="4">
        <f t="shared" si="36"/>
        <v>1500000</v>
      </c>
      <c r="N859" s="2">
        <v>1500000</v>
      </c>
      <c r="O859" s="4">
        <f t="shared" si="37"/>
        <v>1500000</v>
      </c>
    </row>
    <row r="860" spans="1:15" x14ac:dyDescent="0.25">
      <c r="A860" s="3" t="s">
        <v>186</v>
      </c>
      <c r="B860" t="s">
        <v>187</v>
      </c>
      <c r="C860" s="3" t="s">
        <v>1580</v>
      </c>
      <c r="D860" t="s">
        <v>13</v>
      </c>
      <c r="E860" s="3" t="s">
        <v>1581</v>
      </c>
      <c r="F860" s="3"/>
      <c r="H860">
        <v>7</v>
      </c>
      <c r="I860" s="3" t="s">
        <v>168</v>
      </c>
      <c r="J860" s="4">
        <v>1500000</v>
      </c>
      <c r="K860" s="3" t="s">
        <v>168</v>
      </c>
      <c r="L860" s="4">
        <v>1500000</v>
      </c>
      <c r="M860" s="4">
        <f t="shared" si="36"/>
        <v>1500000</v>
      </c>
      <c r="N860" s="2">
        <v>1500000</v>
      </c>
      <c r="O860" s="4">
        <f t="shared" si="37"/>
        <v>1500000</v>
      </c>
    </row>
    <row r="861" spans="1:15" x14ac:dyDescent="0.25">
      <c r="A861" s="3" t="s">
        <v>1464</v>
      </c>
      <c r="B861" t="s">
        <v>204</v>
      </c>
      <c r="C861" s="3" t="s">
        <v>1582</v>
      </c>
      <c r="D861" t="s">
        <v>13</v>
      </c>
      <c r="E861" s="3" t="s">
        <v>1583</v>
      </c>
      <c r="F861" s="3"/>
      <c r="H861">
        <v>4</v>
      </c>
      <c r="I861" s="3" t="s">
        <v>168</v>
      </c>
      <c r="J861" s="4">
        <v>1500000</v>
      </c>
      <c r="K861" s="3" t="s">
        <v>168</v>
      </c>
      <c r="L861" s="4">
        <v>1500000</v>
      </c>
      <c r="M861" s="4">
        <f t="shared" si="36"/>
        <v>1500000</v>
      </c>
      <c r="N861" s="2">
        <v>1500000</v>
      </c>
      <c r="O861" s="4">
        <f t="shared" si="37"/>
        <v>1500000</v>
      </c>
    </row>
    <row r="862" spans="1:15" x14ac:dyDescent="0.25">
      <c r="A862" s="3" t="s">
        <v>11</v>
      </c>
      <c r="B862" t="s">
        <v>12</v>
      </c>
      <c r="C862" s="3" t="s">
        <v>1584</v>
      </c>
      <c r="D862" t="s">
        <v>13</v>
      </c>
      <c r="E862" s="3" t="s">
        <v>1585</v>
      </c>
      <c r="F862" s="3"/>
      <c r="H862">
        <v>7</v>
      </c>
      <c r="I862" s="3" t="s">
        <v>1586</v>
      </c>
      <c r="J862" s="4">
        <v>4600000</v>
      </c>
      <c r="K862" s="3" t="s">
        <v>1586</v>
      </c>
      <c r="L862" s="4">
        <v>4600000</v>
      </c>
      <c r="M862" s="4">
        <f t="shared" si="36"/>
        <v>4600000</v>
      </c>
      <c r="N862" s="2">
        <v>4600000</v>
      </c>
      <c r="O862" s="4">
        <f t="shared" si="37"/>
        <v>4600000</v>
      </c>
    </row>
    <row r="863" spans="1:15" x14ac:dyDescent="0.25">
      <c r="A863" s="3" t="s">
        <v>1434</v>
      </c>
      <c r="B863" t="s">
        <v>46</v>
      </c>
      <c r="C863" s="3" t="s">
        <v>1587</v>
      </c>
      <c r="D863" t="s">
        <v>13</v>
      </c>
      <c r="E863" s="3" t="s">
        <v>99</v>
      </c>
      <c r="F863" s="3"/>
      <c r="H863">
        <v>6</v>
      </c>
      <c r="I863" s="3" t="s">
        <v>1573</v>
      </c>
      <c r="J863" s="4">
        <v>2663333</v>
      </c>
      <c r="K863" s="3" t="s">
        <v>1573</v>
      </c>
      <c r="L863" s="4">
        <v>2663333</v>
      </c>
      <c r="M863" s="4">
        <f t="shared" si="36"/>
        <v>2663333</v>
      </c>
      <c r="N863" s="2">
        <v>2663333</v>
      </c>
      <c r="O863" s="4">
        <f t="shared" si="37"/>
        <v>2663333</v>
      </c>
    </row>
    <row r="864" spans="1:15" x14ac:dyDescent="0.25">
      <c r="A864" s="3" t="s">
        <v>1473</v>
      </c>
      <c r="B864" t="s">
        <v>713</v>
      </c>
      <c r="C864" s="3" t="s">
        <v>1588</v>
      </c>
      <c r="D864" t="s">
        <v>13</v>
      </c>
      <c r="E864" s="3" t="s">
        <v>1589</v>
      </c>
      <c r="F864" s="3"/>
      <c r="H864">
        <v>1</v>
      </c>
      <c r="I864" s="3" t="s">
        <v>1573</v>
      </c>
      <c r="J864" s="4">
        <v>3066667</v>
      </c>
      <c r="K864" s="3" t="s">
        <v>1573</v>
      </c>
      <c r="L864" s="4">
        <v>3066667</v>
      </c>
      <c r="M864" s="4">
        <f t="shared" si="36"/>
        <v>3066667</v>
      </c>
      <c r="N864" s="2">
        <v>3066667</v>
      </c>
      <c r="O864" s="4">
        <f t="shared" si="37"/>
        <v>3066667</v>
      </c>
    </row>
    <row r="865" spans="1:15" x14ac:dyDescent="0.25">
      <c r="A865" s="3" t="s">
        <v>1464</v>
      </c>
      <c r="B865" t="s">
        <v>204</v>
      </c>
      <c r="C865" s="3" t="s">
        <v>1590</v>
      </c>
      <c r="D865" t="s">
        <v>13</v>
      </c>
      <c r="E865" s="3" t="s">
        <v>1591</v>
      </c>
      <c r="F865" s="3"/>
      <c r="H865">
        <v>7</v>
      </c>
      <c r="I865" s="3" t="s">
        <v>1592</v>
      </c>
      <c r="J865" s="4">
        <v>1900000</v>
      </c>
      <c r="K865" s="3" t="s">
        <v>1592</v>
      </c>
      <c r="L865" s="4">
        <v>1900000</v>
      </c>
      <c r="M865" s="4">
        <f t="shared" si="36"/>
        <v>1900000</v>
      </c>
      <c r="N865" s="2">
        <v>1900000</v>
      </c>
      <c r="O865" s="4">
        <f t="shared" si="37"/>
        <v>1900000</v>
      </c>
    </row>
    <row r="866" spans="1:15" x14ac:dyDescent="0.25">
      <c r="A866" s="3" t="s">
        <v>1434</v>
      </c>
      <c r="B866" t="s">
        <v>46</v>
      </c>
      <c r="C866" s="3" t="s">
        <v>1593</v>
      </c>
      <c r="D866" t="s">
        <v>13</v>
      </c>
      <c r="E866" s="3" t="s">
        <v>1006</v>
      </c>
      <c r="F866" s="3"/>
      <c r="H866">
        <v>7</v>
      </c>
      <c r="I866" s="3" t="s">
        <v>1573</v>
      </c>
      <c r="J866" s="4">
        <v>2453333</v>
      </c>
      <c r="K866" s="3" t="s">
        <v>1573</v>
      </c>
      <c r="L866" s="4">
        <v>2453333</v>
      </c>
      <c r="M866" s="4">
        <f t="shared" si="36"/>
        <v>2453333</v>
      </c>
      <c r="N866" s="2">
        <v>2453333</v>
      </c>
      <c r="O866" s="4">
        <f t="shared" si="37"/>
        <v>2453333</v>
      </c>
    </row>
    <row r="867" spans="1:15" x14ac:dyDescent="0.25">
      <c r="A867" s="3" t="s">
        <v>1464</v>
      </c>
      <c r="B867" t="s">
        <v>204</v>
      </c>
      <c r="C867" s="3" t="s">
        <v>1594</v>
      </c>
      <c r="D867" t="s">
        <v>13</v>
      </c>
      <c r="E867" s="3" t="s">
        <v>1595</v>
      </c>
      <c r="F867" s="3"/>
      <c r="H867">
        <v>6</v>
      </c>
      <c r="I867" s="3" t="s">
        <v>1592</v>
      </c>
      <c r="J867" s="4">
        <v>1900000</v>
      </c>
      <c r="K867" s="3" t="s">
        <v>1592</v>
      </c>
      <c r="L867" s="4">
        <v>1900000</v>
      </c>
      <c r="M867" s="4">
        <f t="shared" ref="M867:M898" si="38">L867</f>
        <v>1900000</v>
      </c>
      <c r="N867" s="2">
        <v>1900000</v>
      </c>
      <c r="O867" s="4">
        <f t="shared" si="37"/>
        <v>1900000</v>
      </c>
    </row>
    <row r="868" spans="1:15" x14ac:dyDescent="0.25">
      <c r="A868" s="3" t="s">
        <v>1434</v>
      </c>
      <c r="B868" t="s">
        <v>46</v>
      </c>
      <c r="C868" s="3" t="s">
        <v>1596</v>
      </c>
      <c r="D868" t="s">
        <v>13</v>
      </c>
      <c r="E868" s="3" t="s">
        <v>1597</v>
      </c>
      <c r="F868" s="3"/>
      <c r="H868">
        <v>6</v>
      </c>
      <c r="I868" s="3" t="s">
        <v>1573</v>
      </c>
      <c r="J868" s="4">
        <v>2453333</v>
      </c>
      <c r="K868" s="3" t="s">
        <v>1573</v>
      </c>
      <c r="L868" s="4">
        <v>2453333</v>
      </c>
      <c r="M868" s="4">
        <f t="shared" si="38"/>
        <v>2453333</v>
      </c>
      <c r="N868" s="2">
        <v>2453333</v>
      </c>
      <c r="O868" s="4">
        <f t="shared" si="37"/>
        <v>2453333</v>
      </c>
    </row>
    <row r="869" spans="1:15" x14ac:dyDescent="0.25">
      <c r="A869" s="3" t="s">
        <v>1434</v>
      </c>
      <c r="B869" t="s">
        <v>46</v>
      </c>
      <c r="C869" s="3" t="s">
        <v>1598</v>
      </c>
      <c r="D869" t="s">
        <v>13</v>
      </c>
      <c r="E869" s="3" t="s">
        <v>1006</v>
      </c>
      <c r="F869" s="3"/>
      <c r="H869">
        <v>5</v>
      </c>
      <c r="I869" s="3" t="s">
        <v>1573</v>
      </c>
      <c r="J869" s="4">
        <v>2453333</v>
      </c>
      <c r="K869" s="3" t="s">
        <v>1573</v>
      </c>
      <c r="L869" s="4">
        <v>2453333</v>
      </c>
      <c r="M869" s="4">
        <f t="shared" si="38"/>
        <v>2453333</v>
      </c>
      <c r="N869" s="2">
        <v>2453333</v>
      </c>
      <c r="O869" s="4">
        <f t="shared" si="37"/>
        <v>2453333</v>
      </c>
    </row>
    <row r="870" spans="1:15" x14ac:dyDescent="0.25">
      <c r="A870" s="3" t="s">
        <v>1434</v>
      </c>
      <c r="B870" t="s">
        <v>46</v>
      </c>
      <c r="C870" s="3" t="s">
        <v>1599</v>
      </c>
      <c r="D870" t="s">
        <v>13</v>
      </c>
      <c r="E870" s="3" t="s">
        <v>1600</v>
      </c>
      <c r="F870" s="3"/>
      <c r="H870">
        <v>1</v>
      </c>
      <c r="I870" s="3" t="s">
        <v>1573</v>
      </c>
      <c r="J870" s="4">
        <v>2453333</v>
      </c>
      <c r="K870" s="3" t="s">
        <v>1573</v>
      </c>
      <c r="L870" s="4">
        <v>2453333</v>
      </c>
      <c r="M870" s="4">
        <f t="shared" si="38"/>
        <v>2453333</v>
      </c>
      <c r="N870" s="2">
        <v>2453333</v>
      </c>
      <c r="O870" s="4">
        <f t="shared" si="37"/>
        <v>2453333</v>
      </c>
    </row>
    <row r="871" spans="1:15" x14ac:dyDescent="0.25">
      <c r="A871" s="3" t="s">
        <v>1464</v>
      </c>
      <c r="B871" t="s">
        <v>204</v>
      </c>
      <c r="C871" s="3" t="s">
        <v>1601</v>
      </c>
      <c r="D871" t="s">
        <v>13</v>
      </c>
      <c r="E871" s="3" t="s">
        <v>807</v>
      </c>
      <c r="F871" s="3"/>
      <c r="H871">
        <v>2</v>
      </c>
      <c r="I871" s="3" t="s">
        <v>1592</v>
      </c>
      <c r="J871" s="4">
        <v>1900000</v>
      </c>
      <c r="K871" s="3" t="s">
        <v>1592</v>
      </c>
      <c r="L871" s="4">
        <v>1900000</v>
      </c>
      <c r="M871" s="4">
        <f t="shared" si="38"/>
        <v>1900000</v>
      </c>
      <c r="N871" s="2">
        <v>1900000</v>
      </c>
      <c r="O871" s="4">
        <f t="shared" si="37"/>
        <v>1900000</v>
      </c>
    </row>
    <row r="872" spans="1:15" x14ac:dyDescent="0.25">
      <c r="A872" s="3" t="s">
        <v>1464</v>
      </c>
      <c r="B872" t="s">
        <v>204</v>
      </c>
      <c r="C872" s="3" t="s">
        <v>1602</v>
      </c>
      <c r="D872" t="s">
        <v>13</v>
      </c>
      <c r="E872" s="3" t="s">
        <v>1603</v>
      </c>
      <c r="F872" s="3"/>
      <c r="H872">
        <v>6</v>
      </c>
      <c r="I872" s="3" t="s">
        <v>1462</v>
      </c>
      <c r="J872" s="4">
        <v>4293333</v>
      </c>
      <c r="K872" s="3" t="s">
        <v>1462</v>
      </c>
      <c r="L872" s="4">
        <v>4293333</v>
      </c>
      <c r="M872" s="4">
        <f t="shared" si="38"/>
        <v>4293333</v>
      </c>
      <c r="N872" s="2">
        <v>4293333</v>
      </c>
      <c r="O872" s="4">
        <f t="shared" si="37"/>
        <v>4293333</v>
      </c>
    </row>
    <row r="873" spans="1:15" x14ac:dyDescent="0.25">
      <c r="A873" s="3" t="s">
        <v>1464</v>
      </c>
      <c r="B873" t="s">
        <v>204</v>
      </c>
      <c r="C873" s="3" t="s">
        <v>1604</v>
      </c>
      <c r="D873" t="s">
        <v>13</v>
      </c>
      <c r="E873" s="3" t="s">
        <v>1583</v>
      </c>
      <c r="F873" s="3"/>
      <c r="H873">
        <v>6</v>
      </c>
      <c r="I873" s="3" t="s">
        <v>168</v>
      </c>
      <c r="J873" s="4">
        <v>1500000</v>
      </c>
      <c r="K873" s="3" t="s">
        <v>168</v>
      </c>
      <c r="L873" s="4">
        <v>1500000</v>
      </c>
      <c r="M873" s="4">
        <f t="shared" si="38"/>
        <v>1500000</v>
      </c>
      <c r="N873" s="2">
        <v>1500000</v>
      </c>
      <c r="O873" s="4">
        <f t="shared" si="37"/>
        <v>1500000</v>
      </c>
    </row>
    <row r="874" spans="1:15" x14ac:dyDescent="0.25">
      <c r="A874" s="3" t="s">
        <v>1464</v>
      </c>
      <c r="B874" t="s">
        <v>204</v>
      </c>
      <c r="C874" s="3" t="s">
        <v>1605</v>
      </c>
      <c r="D874" t="s">
        <v>13</v>
      </c>
      <c r="E874" s="3" t="s">
        <v>1606</v>
      </c>
      <c r="F874" s="3"/>
      <c r="H874">
        <v>7</v>
      </c>
      <c r="I874" s="3" t="s">
        <v>1592</v>
      </c>
      <c r="J874" s="4">
        <v>1900000</v>
      </c>
      <c r="K874" s="3" t="s">
        <v>1592</v>
      </c>
      <c r="L874" s="4">
        <v>1900000</v>
      </c>
      <c r="M874" s="4">
        <f t="shared" si="38"/>
        <v>1900000</v>
      </c>
      <c r="N874" s="2">
        <v>1900000</v>
      </c>
      <c r="O874" s="4">
        <f t="shared" si="37"/>
        <v>1900000</v>
      </c>
    </row>
    <row r="875" spans="1:15" x14ac:dyDescent="0.25">
      <c r="A875" s="3" t="s">
        <v>1464</v>
      </c>
      <c r="B875" t="s">
        <v>204</v>
      </c>
      <c r="C875" s="3" t="s">
        <v>1607</v>
      </c>
      <c r="D875" t="s">
        <v>13</v>
      </c>
      <c r="E875" s="3" t="s">
        <v>1583</v>
      </c>
      <c r="F875" s="3"/>
      <c r="H875">
        <v>1</v>
      </c>
      <c r="I875" s="3" t="s">
        <v>168</v>
      </c>
      <c r="J875" s="4">
        <v>1500000</v>
      </c>
      <c r="K875" s="3" t="s">
        <v>168</v>
      </c>
      <c r="L875" s="4">
        <v>1500000</v>
      </c>
      <c r="M875" s="4">
        <f t="shared" si="38"/>
        <v>1500000</v>
      </c>
      <c r="N875" s="2">
        <v>1500000</v>
      </c>
      <c r="O875" s="4">
        <f t="shared" si="37"/>
        <v>1500000</v>
      </c>
    </row>
    <row r="876" spans="1:15" x14ac:dyDescent="0.25">
      <c r="A876" s="3" t="s">
        <v>1464</v>
      </c>
      <c r="B876" t="s">
        <v>204</v>
      </c>
      <c r="C876" s="3" t="s">
        <v>1608</v>
      </c>
      <c r="D876" t="s">
        <v>13</v>
      </c>
      <c r="E876" s="3" t="s">
        <v>1609</v>
      </c>
      <c r="F876" s="3"/>
      <c r="H876">
        <v>1</v>
      </c>
      <c r="I876" s="3" t="s">
        <v>168</v>
      </c>
      <c r="J876" s="4">
        <v>1500000</v>
      </c>
      <c r="K876" s="3" t="s">
        <v>168</v>
      </c>
      <c r="L876" s="4">
        <v>1500000</v>
      </c>
      <c r="M876" s="4">
        <f t="shared" si="38"/>
        <v>1500000</v>
      </c>
      <c r="N876" s="2">
        <v>1500000</v>
      </c>
      <c r="O876" s="4">
        <f t="shared" si="37"/>
        <v>1500000</v>
      </c>
    </row>
    <row r="877" spans="1:15" x14ac:dyDescent="0.25">
      <c r="A877" s="3" t="s">
        <v>186</v>
      </c>
      <c r="B877" t="s">
        <v>187</v>
      </c>
      <c r="C877" s="3" t="s">
        <v>1618</v>
      </c>
      <c r="D877" t="s">
        <v>13</v>
      </c>
      <c r="E877" s="3" t="s">
        <v>1579</v>
      </c>
      <c r="F877" s="3"/>
      <c r="H877">
        <v>1</v>
      </c>
      <c r="I877" s="3" t="s">
        <v>168</v>
      </c>
      <c r="J877" s="4">
        <v>1500000</v>
      </c>
      <c r="K877" s="3" t="s">
        <v>168</v>
      </c>
      <c r="L877" s="4">
        <v>1500000</v>
      </c>
      <c r="M877" s="4">
        <f t="shared" si="38"/>
        <v>1500000</v>
      </c>
      <c r="N877" s="2">
        <v>1500000</v>
      </c>
      <c r="O877" s="4">
        <f t="shared" si="37"/>
        <v>1500000</v>
      </c>
    </row>
    <row r="878" spans="1:15" x14ac:dyDescent="0.25">
      <c r="A878" s="3" t="s">
        <v>11</v>
      </c>
      <c r="B878" t="s">
        <v>12</v>
      </c>
      <c r="C878" s="3" t="s">
        <v>1619</v>
      </c>
      <c r="D878" t="s">
        <v>13</v>
      </c>
      <c r="E878" s="3" t="s">
        <v>1620</v>
      </c>
      <c r="F878" s="3"/>
      <c r="H878">
        <v>8</v>
      </c>
      <c r="I878" s="3" t="s">
        <v>1621</v>
      </c>
      <c r="J878" s="4">
        <v>3813333</v>
      </c>
      <c r="K878" s="3" t="s">
        <v>1621</v>
      </c>
      <c r="L878" s="4">
        <v>3813333</v>
      </c>
      <c r="M878" s="4">
        <f t="shared" si="38"/>
        <v>3813333</v>
      </c>
      <c r="N878" s="2">
        <v>3813333</v>
      </c>
      <c r="O878" s="4">
        <f t="shared" si="37"/>
        <v>3813333</v>
      </c>
    </row>
    <row r="879" spans="1:15" x14ac:dyDescent="0.25">
      <c r="A879" s="3" t="s">
        <v>11</v>
      </c>
      <c r="B879" t="s">
        <v>12</v>
      </c>
      <c r="C879" s="3" t="s">
        <v>1622</v>
      </c>
      <c r="D879" t="s">
        <v>13</v>
      </c>
      <c r="E879" s="3" t="s">
        <v>1623</v>
      </c>
      <c r="F879" s="3"/>
      <c r="H879">
        <v>4</v>
      </c>
      <c r="I879" s="3" t="s">
        <v>1621</v>
      </c>
      <c r="J879" s="4">
        <v>2640000</v>
      </c>
      <c r="K879" s="3" t="s">
        <v>1621</v>
      </c>
      <c r="L879" s="4">
        <v>2640000</v>
      </c>
      <c r="M879" s="4">
        <f t="shared" si="38"/>
        <v>2640000</v>
      </c>
      <c r="N879" s="2">
        <v>2640000</v>
      </c>
      <c r="O879" s="4">
        <f t="shared" si="37"/>
        <v>2640000</v>
      </c>
    </row>
    <row r="880" spans="1:15" x14ac:dyDescent="0.25">
      <c r="A880" s="3" t="s">
        <v>186</v>
      </c>
      <c r="B880" t="s">
        <v>187</v>
      </c>
      <c r="C880" s="3" t="s">
        <v>1624</v>
      </c>
      <c r="D880" t="s">
        <v>13</v>
      </c>
      <c r="E880" s="3" t="s">
        <v>1021</v>
      </c>
      <c r="F880" s="3"/>
      <c r="H880">
        <v>0</v>
      </c>
      <c r="I880" s="3" t="s">
        <v>168</v>
      </c>
      <c r="J880" s="4">
        <v>1500000</v>
      </c>
      <c r="K880" s="3" t="s">
        <v>168</v>
      </c>
      <c r="L880" s="4">
        <v>1500000</v>
      </c>
      <c r="M880" s="4">
        <f t="shared" si="38"/>
        <v>1500000</v>
      </c>
      <c r="N880" s="2">
        <v>1500000</v>
      </c>
      <c r="O880" s="4">
        <f t="shared" si="37"/>
        <v>1500000</v>
      </c>
    </row>
    <row r="881" spans="1:15" x14ac:dyDescent="0.25">
      <c r="A881" s="3" t="s">
        <v>11</v>
      </c>
      <c r="B881" t="s">
        <v>12</v>
      </c>
      <c r="C881" s="3" t="s">
        <v>1625</v>
      </c>
      <c r="D881" t="s">
        <v>13</v>
      </c>
      <c r="E881" s="3" t="s">
        <v>1626</v>
      </c>
      <c r="F881" s="3"/>
      <c r="H881">
        <v>1</v>
      </c>
      <c r="I881" s="3" t="s">
        <v>1621</v>
      </c>
      <c r="J881" s="4">
        <v>4200000</v>
      </c>
      <c r="K881" s="3" t="s">
        <v>1621</v>
      </c>
      <c r="L881" s="4">
        <v>4200000</v>
      </c>
      <c r="M881" s="4">
        <f t="shared" si="38"/>
        <v>4200000</v>
      </c>
      <c r="N881" s="2">
        <v>4200000</v>
      </c>
      <c r="O881" s="4">
        <f t="shared" si="37"/>
        <v>4200000</v>
      </c>
    </row>
    <row r="882" spans="1:15" x14ac:dyDescent="0.25">
      <c r="A882" s="3" t="s">
        <v>186</v>
      </c>
      <c r="B882" t="s">
        <v>187</v>
      </c>
      <c r="C882" s="3" t="s">
        <v>1627</v>
      </c>
      <c r="D882" t="s">
        <v>13</v>
      </c>
      <c r="E882" s="3" t="s">
        <v>1021</v>
      </c>
      <c r="F882" s="3"/>
      <c r="H882">
        <v>2</v>
      </c>
      <c r="I882" s="3" t="s">
        <v>168</v>
      </c>
      <c r="J882" s="4">
        <v>1500000</v>
      </c>
      <c r="K882" s="3" t="s">
        <v>168</v>
      </c>
      <c r="L882" s="4">
        <v>1500000</v>
      </c>
      <c r="M882" s="4">
        <f t="shared" si="38"/>
        <v>1500000</v>
      </c>
      <c r="N882" s="2">
        <v>1500000</v>
      </c>
      <c r="O882" s="4">
        <f t="shared" si="37"/>
        <v>1500000</v>
      </c>
    </row>
    <row r="883" spans="1:15" x14ac:dyDescent="0.25">
      <c r="A883" s="3" t="s">
        <v>186</v>
      </c>
      <c r="B883" t="s">
        <v>187</v>
      </c>
      <c r="C883" s="3" t="s">
        <v>1628</v>
      </c>
      <c r="D883" t="s">
        <v>13</v>
      </c>
      <c r="E883" s="3" t="s">
        <v>1021</v>
      </c>
      <c r="F883" s="3"/>
      <c r="H883">
        <v>8</v>
      </c>
      <c r="I883" s="3" t="s">
        <v>168</v>
      </c>
      <c r="J883" s="4">
        <v>1500000</v>
      </c>
      <c r="K883" s="3" t="s">
        <v>168</v>
      </c>
      <c r="L883" s="4">
        <v>1500000</v>
      </c>
      <c r="M883" s="4">
        <f t="shared" si="38"/>
        <v>1500000</v>
      </c>
      <c r="N883" s="2">
        <v>1500000</v>
      </c>
      <c r="O883" s="4">
        <f t="shared" si="37"/>
        <v>1500000</v>
      </c>
    </row>
    <row r="884" spans="1:15" x14ac:dyDescent="0.25">
      <c r="A884" s="3" t="s">
        <v>1434</v>
      </c>
      <c r="B884" t="s">
        <v>46</v>
      </c>
      <c r="C884" s="3" t="s">
        <v>1629</v>
      </c>
      <c r="D884" t="s">
        <v>13</v>
      </c>
      <c r="E884" s="3" t="s">
        <v>1630</v>
      </c>
      <c r="F884" s="3"/>
      <c r="H884">
        <v>7</v>
      </c>
      <c r="I884" s="3" t="s">
        <v>1621</v>
      </c>
      <c r="J884" s="4">
        <v>2400000</v>
      </c>
      <c r="K884" s="3" t="s">
        <v>1621</v>
      </c>
      <c r="L884" s="4">
        <v>2400000</v>
      </c>
      <c r="M884" s="4">
        <f t="shared" si="38"/>
        <v>2400000</v>
      </c>
      <c r="N884" s="2">
        <v>2400000</v>
      </c>
      <c r="O884" s="4">
        <f t="shared" si="37"/>
        <v>2400000</v>
      </c>
    </row>
    <row r="885" spans="1:15" x14ac:dyDescent="0.25">
      <c r="A885" s="3" t="s">
        <v>1464</v>
      </c>
      <c r="B885" t="s">
        <v>204</v>
      </c>
      <c r="C885" s="3" t="s">
        <v>1631</v>
      </c>
      <c r="D885" t="s">
        <v>13</v>
      </c>
      <c r="E885" s="3" t="s">
        <v>1632</v>
      </c>
      <c r="F885" s="3"/>
      <c r="H885">
        <v>4</v>
      </c>
      <c r="I885" s="3" t="s">
        <v>1633</v>
      </c>
      <c r="J885" s="4">
        <v>1850000</v>
      </c>
      <c r="K885" s="3" t="s">
        <v>1633</v>
      </c>
      <c r="L885" s="4">
        <v>1850000</v>
      </c>
      <c r="M885" s="4">
        <f t="shared" si="38"/>
        <v>1850000</v>
      </c>
      <c r="N885" s="2">
        <v>1850000</v>
      </c>
      <c r="O885" s="4">
        <f t="shared" si="37"/>
        <v>1850000</v>
      </c>
    </row>
    <row r="886" spans="1:15" x14ac:dyDescent="0.25">
      <c r="A886" s="3" t="s">
        <v>1464</v>
      </c>
      <c r="B886" t="s">
        <v>204</v>
      </c>
      <c r="C886" s="3" t="s">
        <v>1634</v>
      </c>
      <c r="D886" t="s">
        <v>13</v>
      </c>
      <c r="E886" s="3" t="s">
        <v>807</v>
      </c>
      <c r="F886" s="3"/>
      <c r="H886">
        <v>7</v>
      </c>
      <c r="I886" s="3" t="s">
        <v>1633</v>
      </c>
      <c r="J886" s="4">
        <v>1850000</v>
      </c>
      <c r="K886" s="3" t="s">
        <v>1633</v>
      </c>
      <c r="L886" s="4">
        <v>1850000</v>
      </c>
      <c r="M886" s="4">
        <f t="shared" si="38"/>
        <v>1850000</v>
      </c>
      <c r="N886" s="2">
        <v>1850000</v>
      </c>
      <c r="O886" s="4">
        <f t="shared" si="37"/>
        <v>1850000</v>
      </c>
    </row>
    <row r="887" spans="1:15" x14ac:dyDescent="0.25">
      <c r="A887" s="3" t="s">
        <v>11</v>
      </c>
      <c r="B887" t="s">
        <v>12</v>
      </c>
      <c r="C887" s="3" t="s">
        <v>2134</v>
      </c>
      <c r="D887" t="s">
        <v>13</v>
      </c>
      <c r="E887" s="3" t="s">
        <v>1640</v>
      </c>
      <c r="F887" s="3"/>
      <c r="H887">
        <v>9</v>
      </c>
      <c r="I887" s="3" t="s">
        <v>1641</v>
      </c>
      <c r="J887" s="4">
        <v>2533333</v>
      </c>
      <c r="K887" s="3" t="s">
        <v>1641</v>
      </c>
      <c r="L887" s="4">
        <v>2533333</v>
      </c>
      <c r="M887" s="4">
        <f t="shared" si="38"/>
        <v>2533333</v>
      </c>
      <c r="N887" s="2">
        <v>2533333</v>
      </c>
      <c r="O887" s="4">
        <f t="shared" si="37"/>
        <v>2533333</v>
      </c>
    </row>
    <row r="888" spans="1:15" x14ac:dyDescent="0.25">
      <c r="A888" s="3" t="s">
        <v>1464</v>
      </c>
      <c r="B888" t="s">
        <v>204</v>
      </c>
      <c r="C888" s="3" t="s">
        <v>1647</v>
      </c>
      <c r="D888" t="s">
        <v>13</v>
      </c>
      <c r="E888" s="3" t="s">
        <v>1070</v>
      </c>
      <c r="F888" s="3"/>
      <c r="H888">
        <v>0</v>
      </c>
      <c r="I888" s="3" t="s">
        <v>168</v>
      </c>
      <c r="J888" s="4">
        <v>1500000</v>
      </c>
      <c r="K888" s="3" t="s">
        <v>168</v>
      </c>
      <c r="L888" s="4">
        <v>1500000</v>
      </c>
      <c r="M888" s="4">
        <f t="shared" si="38"/>
        <v>1500000</v>
      </c>
      <c r="N888" s="2">
        <v>1500000</v>
      </c>
      <c r="O888" s="4">
        <f t="shared" si="37"/>
        <v>1500000</v>
      </c>
    </row>
    <row r="889" spans="1:15" x14ac:dyDescent="0.25">
      <c r="A889" s="3" t="s">
        <v>11</v>
      </c>
      <c r="B889" t="s">
        <v>12</v>
      </c>
      <c r="C889" s="3" t="s">
        <v>1645</v>
      </c>
      <c r="D889" t="s">
        <v>13</v>
      </c>
      <c r="E889" s="3" t="s">
        <v>1646</v>
      </c>
      <c r="F889" s="3"/>
      <c r="H889">
        <v>4</v>
      </c>
      <c r="I889" s="3" t="s">
        <v>168</v>
      </c>
      <c r="J889" s="4">
        <v>2000000</v>
      </c>
      <c r="K889" s="3" t="s">
        <v>168</v>
      </c>
      <c r="L889" s="4">
        <v>2000000</v>
      </c>
      <c r="M889" s="4">
        <f t="shared" si="38"/>
        <v>2000000</v>
      </c>
      <c r="N889" s="2">
        <v>2000000</v>
      </c>
      <c r="O889" s="4">
        <f t="shared" si="37"/>
        <v>2000000</v>
      </c>
    </row>
    <row r="890" spans="1:15" x14ac:dyDescent="0.25">
      <c r="A890" s="3" t="s">
        <v>1464</v>
      </c>
      <c r="B890" t="s">
        <v>204</v>
      </c>
      <c r="C890" s="3" t="s">
        <v>1648</v>
      </c>
      <c r="D890" t="s">
        <v>13</v>
      </c>
      <c r="E890" s="3" t="s">
        <v>890</v>
      </c>
      <c r="F890" s="3"/>
      <c r="H890">
        <v>3</v>
      </c>
      <c r="I890" s="3" t="s">
        <v>168</v>
      </c>
      <c r="J890" s="4">
        <v>1500000</v>
      </c>
      <c r="K890" s="3" t="s">
        <v>168</v>
      </c>
      <c r="L890" s="4">
        <v>1500000</v>
      </c>
      <c r="M890" s="4">
        <f t="shared" si="38"/>
        <v>1500000</v>
      </c>
      <c r="N890" s="2">
        <v>1500000</v>
      </c>
      <c r="O890" s="4">
        <f t="shared" si="37"/>
        <v>1500000</v>
      </c>
    </row>
    <row r="891" spans="1:15" x14ac:dyDescent="0.25">
      <c r="A891" s="3" t="s">
        <v>1464</v>
      </c>
      <c r="B891" t="s">
        <v>204</v>
      </c>
      <c r="C891" s="3" t="s">
        <v>1649</v>
      </c>
      <c r="D891" t="s">
        <v>13</v>
      </c>
      <c r="E891" s="3" t="s">
        <v>1650</v>
      </c>
      <c r="F891" s="3"/>
      <c r="H891">
        <v>2</v>
      </c>
      <c r="I891" s="3" t="s">
        <v>168</v>
      </c>
      <c r="J891" s="4">
        <v>1500000</v>
      </c>
      <c r="K891" s="3" t="s">
        <v>168</v>
      </c>
      <c r="L891" s="4">
        <v>1500000</v>
      </c>
      <c r="M891" s="4">
        <f t="shared" si="38"/>
        <v>1500000</v>
      </c>
      <c r="N891" s="2">
        <v>1500000</v>
      </c>
      <c r="O891" s="4">
        <f t="shared" si="37"/>
        <v>1500000</v>
      </c>
    </row>
    <row r="892" spans="1:15" x14ac:dyDescent="0.25">
      <c r="A892" s="3" t="s">
        <v>1464</v>
      </c>
      <c r="B892" t="s">
        <v>204</v>
      </c>
      <c r="C892" s="3" t="s">
        <v>1651</v>
      </c>
      <c r="D892" t="s">
        <v>13</v>
      </c>
      <c r="E892" s="3" t="s">
        <v>807</v>
      </c>
      <c r="F892" s="3"/>
      <c r="H892">
        <v>4</v>
      </c>
      <c r="I892" s="3" t="s">
        <v>168</v>
      </c>
      <c r="J892" s="4">
        <v>1500000</v>
      </c>
      <c r="K892" s="3" t="s">
        <v>168</v>
      </c>
      <c r="L892" s="4">
        <v>1500000</v>
      </c>
      <c r="M892" s="4">
        <f t="shared" si="38"/>
        <v>1500000</v>
      </c>
      <c r="N892" s="2">
        <v>1500000</v>
      </c>
      <c r="O892" s="4">
        <f t="shared" si="37"/>
        <v>1500000</v>
      </c>
    </row>
    <row r="893" spans="1:15" x14ac:dyDescent="0.25">
      <c r="A893" s="3" t="s">
        <v>1464</v>
      </c>
      <c r="B893" t="s">
        <v>204</v>
      </c>
      <c r="C893" s="3" t="s">
        <v>1652</v>
      </c>
      <c r="D893" t="s">
        <v>13</v>
      </c>
      <c r="E893" s="3" t="s">
        <v>890</v>
      </c>
      <c r="F893" s="3"/>
      <c r="H893">
        <v>6</v>
      </c>
      <c r="I893" s="3" t="s">
        <v>168</v>
      </c>
      <c r="J893" s="4">
        <v>1500000</v>
      </c>
      <c r="K893" s="3" t="s">
        <v>168</v>
      </c>
      <c r="L893" s="4">
        <v>1500000</v>
      </c>
      <c r="M893" s="4">
        <f t="shared" si="38"/>
        <v>1500000</v>
      </c>
      <c r="N893" s="2">
        <v>1500000</v>
      </c>
      <c r="O893" s="4">
        <f t="shared" si="37"/>
        <v>1500000</v>
      </c>
    </row>
    <row r="894" spans="1:15" x14ac:dyDescent="0.25">
      <c r="A894" s="3" t="s">
        <v>1464</v>
      </c>
      <c r="B894" t="s">
        <v>204</v>
      </c>
      <c r="C894" s="3" t="s">
        <v>1653</v>
      </c>
      <c r="D894" t="s">
        <v>13</v>
      </c>
      <c r="E894" s="3" t="s">
        <v>890</v>
      </c>
      <c r="F894" s="3"/>
      <c r="H894">
        <v>6</v>
      </c>
      <c r="I894" s="3" t="s">
        <v>168</v>
      </c>
      <c r="J894" s="4">
        <v>1500000</v>
      </c>
      <c r="K894" s="3" t="s">
        <v>168</v>
      </c>
      <c r="L894" s="4">
        <v>1500000</v>
      </c>
      <c r="M894" s="4">
        <f t="shared" si="38"/>
        <v>1500000</v>
      </c>
      <c r="N894" s="2">
        <v>1500000</v>
      </c>
      <c r="O894" s="4">
        <f t="shared" si="37"/>
        <v>1500000</v>
      </c>
    </row>
    <row r="895" spans="1:15" x14ac:dyDescent="0.25">
      <c r="A895" s="3" t="s">
        <v>1434</v>
      </c>
      <c r="B895" t="s">
        <v>46</v>
      </c>
      <c r="C895" s="3" t="s">
        <v>1654</v>
      </c>
      <c r="D895" t="s">
        <v>13</v>
      </c>
      <c r="E895" s="3" t="s">
        <v>1655</v>
      </c>
      <c r="F895" s="3"/>
      <c r="H895">
        <v>2</v>
      </c>
      <c r="I895" s="3" t="s">
        <v>168</v>
      </c>
      <c r="J895" s="4">
        <v>2500000</v>
      </c>
      <c r="K895" s="3" t="s">
        <v>168</v>
      </c>
      <c r="L895" s="4">
        <v>2500000</v>
      </c>
      <c r="M895" s="4">
        <f t="shared" si="38"/>
        <v>2500000</v>
      </c>
      <c r="N895" s="2">
        <v>2500000</v>
      </c>
      <c r="O895" s="4">
        <f t="shared" si="37"/>
        <v>2500000</v>
      </c>
    </row>
    <row r="896" spans="1:15" x14ac:dyDescent="0.25">
      <c r="A896" s="3" t="s">
        <v>1464</v>
      </c>
      <c r="B896" t="s">
        <v>204</v>
      </c>
      <c r="C896" s="3" t="s">
        <v>1656</v>
      </c>
      <c r="D896" t="s">
        <v>13</v>
      </c>
      <c r="E896" s="3" t="s">
        <v>1657</v>
      </c>
      <c r="F896" s="3"/>
      <c r="H896">
        <v>1</v>
      </c>
      <c r="I896" s="3" t="s">
        <v>168</v>
      </c>
      <c r="J896" s="4">
        <v>1500000</v>
      </c>
      <c r="K896" s="3" t="s">
        <v>168</v>
      </c>
      <c r="L896" s="4">
        <v>1500000</v>
      </c>
      <c r="M896" s="4">
        <f t="shared" si="38"/>
        <v>1500000</v>
      </c>
      <c r="N896" s="2">
        <v>1500000</v>
      </c>
      <c r="O896" s="4">
        <f t="shared" si="37"/>
        <v>1500000</v>
      </c>
    </row>
    <row r="897" spans="1:15" x14ac:dyDescent="0.25">
      <c r="A897" s="3" t="s">
        <v>1473</v>
      </c>
      <c r="B897" t="s">
        <v>713</v>
      </c>
      <c r="C897" s="3" t="s">
        <v>1658</v>
      </c>
      <c r="D897" t="s">
        <v>13</v>
      </c>
      <c r="E897" s="3" t="s">
        <v>1051</v>
      </c>
      <c r="F897" s="3"/>
      <c r="H897">
        <v>0</v>
      </c>
      <c r="I897" s="3" t="s">
        <v>168</v>
      </c>
      <c r="J897" s="4">
        <v>1500000</v>
      </c>
      <c r="K897" s="3" t="s">
        <v>168</v>
      </c>
      <c r="L897" s="4">
        <v>1500000</v>
      </c>
      <c r="M897" s="4">
        <f t="shared" si="38"/>
        <v>1500000</v>
      </c>
      <c r="N897" s="2">
        <v>1500000</v>
      </c>
      <c r="O897" s="4">
        <f t="shared" si="37"/>
        <v>1500000</v>
      </c>
    </row>
    <row r="898" spans="1:15" x14ac:dyDescent="0.25">
      <c r="A898" s="3" t="s">
        <v>1464</v>
      </c>
      <c r="B898" t="s">
        <v>204</v>
      </c>
      <c r="C898" s="3" t="s">
        <v>1659</v>
      </c>
      <c r="D898" t="s">
        <v>13</v>
      </c>
      <c r="E898" s="3" t="s">
        <v>1650</v>
      </c>
      <c r="F898" s="3"/>
      <c r="H898">
        <v>5</v>
      </c>
      <c r="I898" s="3" t="s">
        <v>168</v>
      </c>
      <c r="J898" s="4">
        <v>1500000</v>
      </c>
      <c r="K898" s="3" t="s">
        <v>168</v>
      </c>
      <c r="L898" s="4">
        <v>1500000</v>
      </c>
      <c r="M898" s="4">
        <f t="shared" si="38"/>
        <v>1500000</v>
      </c>
      <c r="N898" s="2">
        <v>1500000</v>
      </c>
      <c r="O898" s="4">
        <f t="shared" si="37"/>
        <v>1500000</v>
      </c>
    </row>
    <row r="899" spans="1:15" x14ac:dyDescent="0.25">
      <c r="A899" s="3" t="s">
        <v>1464</v>
      </c>
      <c r="B899" t="s">
        <v>204</v>
      </c>
      <c r="C899" s="3" t="s">
        <v>1659</v>
      </c>
      <c r="D899" t="s">
        <v>13</v>
      </c>
      <c r="E899" s="3" t="s">
        <v>896</v>
      </c>
      <c r="F899" s="3"/>
      <c r="H899">
        <v>7</v>
      </c>
      <c r="I899" s="3" t="s">
        <v>168</v>
      </c>
      <c r="J899" s="4">
        <v>1500000</v>
      </c>
      <c r="K899" s="3" t="s">
        <v>168</v>
      </c>
      <c r="L899" s="4">
        <v>1500000</v>
      </c>
      <c r="M899" s="4">
        <f t="shared" ref="M899:M906" si="39">L899</f>
        <v>1500000</v>
      </c>
      <c r="N899" s="2">
        <v>1500000</v>
      </c>
      <c r="O899" s="4">
        <f t="shared" ref="O899:O906" si="40">N899</f>
        <v>1500000</v>
      </c>
    </row>
    <row r="900" spans="1:15" x14ac:dyDescent="0.25">
      <c r="A900" s="3" t="s">
        <v>11</v>
      </c>
      <c r="B900" t="s">
        <v>12</v>
      </c>
      <c r="C900" s="3" t="s">
        <v>1660</v>
      </c>
      <c r="D900" t="s">
        <v>13</v>
      </c>
      <c r="E900" s="3" t="s">
        <v>1661</v>
      </c>
      <c r="F900" s="3"/>
      <c r="H900">
        <v>3</v>
      </c>
      <c r="I900" s="3" t="s">
        <v>168</v>
      </c>
      <c r="J900" s="4">
        <v>28000000</v>
      </c>
      <c r="K900" s="3" t="s">
        <v>168</v>
      </c>
      <c r="L900" s="4">
        <v>28000000</v>
      </c>
      <c r="M900" s="4">
        <f t="shared" si="39"/>
        <v>28000000</v>
      </c>
      <c r="N900" s="2">
        <v>28000000</v>
      </c>
      <c r="O900" s="4">
        <f t="shared" si="40"/>
        <v>28000000</v>
      </c>
    </row>
    <row r="901" spans="1:15" x14ac:dyDescent="0.25">
      <c r="A901" s="3" t="s">
        <v>1464</v>
      </c>
      <c r="B901" t="s">
        <v>204</v>
      </c>
      <c r="C901" s="3" t="s">
        <v>1662</v>
      </c>
      <c r="D901" t="s">
        <v>13</v>
      </c>
      <c r="E901" s="3" t="s">
        <v>1663</v>
      </c>
      <c r="F901" s="3"/>
      <c r="H901">
        <v>8</v>
      </c>
      <c r="I901" s="3" t="s">
        <v>168</v>
      </c>
      <c r="J901" s="4">
        <v>1500000</v>
      </c>
      <c r="K901" s="3" t="s">
        <v>168</v>
      </c>
      <c r="L901" s="4">
        <v>1500000</v>
      </c>
      <c r="M901" s="4">
        <f t="shared" si="39"/>
        <v>1500000</v>
      </c>
      <c r="N901" s="2">
        <v>1500000</v>
      </c>
      <c r="O901" s="4">
        <f t="shared" si="40"/>
        <v>1500000</v>
      </c>
    </row>
    <row r="902" spans="1:15" x14ac:dyDescent="0.25">
      <c r="A902" s="3" t="s">
        <v>11</v>
      </c>
      <c r="B902" t="s">
        <v>12</v>
      </c>
      <c r="C902" s="3" t="s">
        <v>1664</v>
      </c>
      <c r="D902" t="s">
        <v>13</v>
      </c>
      <c r="E902" s="3" t="s">
        <v>1665</v>
      </c>
      <c r="F902" s="3"/>
      <c r="H902">
        <v>8</v>
      </c>
      <c r="I902" s="3" t="s">
        <v>168</v>
      </c>
      <c r="J902" s="4">
        <v>2000000</v>
      </c>
      <c r="K902" s="3" t="s">
        <v>168</v>
      </c>
      <c r="L902" s="4">
        <v>2000000</v>
      </c>
      <c r="M902" s="4">
        <f t="shared" si="39"/>
        <v>2000000</v>
      </c>
      <c r="N902" s="2">
        <v>2000000</v>
      </c>
      <c r="O902" s="4">
        <f t="shared" si="40"/>
        <v>2000000</v>
      </c>
    </row>
    <row r="903" spans="1:15" x14ac:dyDescent="0.25">
      <c r="A903" s="3" t="s">
        <v>1434</v>
      </c>
      <c r="B903" t="s">
        <v>46</v>
      </c>
      <c r="C903" s="3" t="s">
        <v>1666</v>
      </c>
      <c r="D903" t="s">
        <v>13</v>
      </c>
      <c r="E903" s="3" t="s">
        <v>1667</v>
      </c>
      <c r="F903" s="3"/>
      <c r="H903">
        <v>7</v>
      </c>
      <c r="I903" s="3" t="s">
        <v>168</v>
      </c>
      <c r="J903" s="4">
        <v>2000000</v>
      </c>
      <c r="K903" s="3" t="s">
        <v>168</v>
      </c>
      <c r="L903" s="4">
        <v>2000000</v>
      </c>
      <c r="M903" s="4">
        <f t="shared" si="39"/>
        <v>2000000</v>
      </c>
      <c r="N903" s="2">
        <v>2000000</v>
      </c>
      <c r="O903" s="4">
        <f t="shared" si="40"/>
        <v>2000000</v>
      </c>
    </row>
    <row r="904" spans="1:15" x14ac:dyDescent="0.25">
      <c r="A904" s="3" t="s">
        <v>11</v>
      </c>
      <c r="B904" t="s">
        <v>12</v>
      </c>
      <c r="C904" s="3" t="s">
        <v>1668</v>
      </c>
      <c r="D904" t="s">
        <v>13</v>
      </c>
      <c r="E904" s="3" t="s">
        <v>629</v>
      </c>
      <c r="F904" s="3"/>
      <c r="H904">
        <v>6</v>
      </c>
      <c r="I904" s="3" t="s">
        <v>168</v>
      </c>
      <c r="J904" s="4">
        <v>2000000</v>
      </c>
      <c r="K904" s="3" t="s">
        <v>168</v>
      </c>
      <c r="L904" s="4">
        <v>2000000</v>
      </c>
      <c r="M904" s="4">
        <f t="shared" si="39"/>
        <v>2000000</v>
      </c>
      <c r="N904" s="2">
        <v>2000000</v>
      </c>
      <c r="O904" s="4">
        <f t="shared" si="40"/>
        <v>2000000</v>
      </c>
    </row>
    <row r="905" spans="1:15" x14ac:dyDescent="0.25">
      <c r="A905" s="3" t="s">
        <v>1464</v>
      </c>
      <c r="B905" t="s">
        <v>204</v>
      </c>
      <c r="C905" s="3" t="s">
        <v>1669</v>
      </c>
      <c r="D905" t="s">
        <v>13</v>
      </c>
      <c r="E905" s="3" t="s">
        <v>807</v>
      </c>
      <c r="F905" s="3"/>
      <c r="H905">
        <v>5</v>
      </c>
      <c r="I905" s="3" t="s">
        <v>168</v>
      </c>
      <c r="J905" s="4">
        <v>1500000</v>
      </c>
      <c r="K905" s="3" t="s">
        <v>168</v>
      </c>
      <c r="L905" s="4">
        <v>1500000</v>
      </c>
      <c r="M905" s="4">
        <f t="shared" si="39"/>
        <v>1500000</v>
      </c>
      <c r="N905" s="2">
        <v>1500000</v>
      </c>
      <c r="O905" s="4">
        <f t="shared" si="40"/>
        <v>1500000</v>
      </c>
    </row>
    <row r="906" spans="1:15" x14ac:dyDescent="0.25">
      <c r="A906" s="3" t="s">
        <v>1097</v>
      </c>
      <c r="B906" t="s">
        <v>101</v>
      </c>
      <c r="C906" s="3" t="s">
        <v>1670</v>
      </c>
      <c r="D906" t="s">
        <v>13</v>
      </c>
      <c r="E906" s="3" t="s">
        <v>1671</v>
      </c>
      <c r="F906" s="3"/>
      <c r="H906">
        <v>0</v>
      </c>
      <c r="I906" s="3" t="s">
        <v>168</v>
      </c>
      <c r="J906" s="4">
        <v>2000000</v>
      </c>
      <c r="K906" s="3" t="s">
        <v>168</v>
      </c>
      <c r="L906" s="4">
        <v>2000000</v>
      </c>
      <c r="M906" s="4">
        <f t="shared" si="39"/>
        <v>2000000</v>
      </c>
      <c r="N906" s="2">
        <v>2000000</v>
      </c>
      <c r="O906" s="4">
        <f t="shared" si="40"/>
        <v>2000000</v>
      </c>
    </row>
    <row r="907" spans="1:15" x14ac:dyDescent="0.25">
      <c r="A907" s="3" t="s">
        <v>1097</v>
      </c>
      <c r="B907" t="s">
        <v>101</v>
      </c>
      <c r="C907" s="3" t="s">
        <v>1672</v>
      </c>
      <c r="D907" t="s">
        <v>13</v>
      </c>
      <c r="E907" s="3" t="s">
        <v>1673</v>
      </c>
      <c r="F907" s="3"/>
      <c r="H907">
        <v>7</v>
      </c>
      <c r="I907" s="3" t="s">
        <v>168</v>
      </c>
      <c r="J907" s="4">
        <v>1400000</v>
      </c>
      <c r="K907" s="4" t="s">
        <v>1633</v>
      </c>
      <c r="L907" s="4">
        <v>1400000</v>
      </c>
      <c r="M907" s="4">
        <f>L907+L908</f>
        <v>1726667</v>
      </c>
      <c r="N907" s="2">
        <v>1400000</v>
      </c>
      <c r="O907" s="4">
        <f>N907+N908</f>
        <v>1726667</v>
      </c>
    </row>
    <row r="908" spans="1:15" hidden="1" x14ac:dyDescent="0.25">
      <c r="A908" t="s">
        <v>561</v>
      </c>
      <c r="B908" t="s">
        <v>562</v>
      </c>
      <c r="C908" t="s">
        <v>2072</v>
      </c>
      <c r="D908" t="s">
        <v>13</v>
      </c>
      <c r="E908" t="s">
        <v>1808</v>
      </c>
      <c r="F908" t="s">
        <v>589</v>
      </c>
      <c r="G908">
        <v>13493418</v>
      </c>
      <c r="H908">
        <v>7</v>
      </c>
      <c r="I908" t="s">
        <v>967</v>
      </c>
      <c r="J908" s="2">
        <v>326667</v>
      </c>
      <c r="K908" s="2"/>
      <c r="L908" s="2">
        <v>326667</v>
      </c>
      <c r="M908" s="2"/>
      <c r="N908" s="2">
        <v>326667</v>
      </c>
      <c r="O908" s="2"/>
    </row>
    <row r="909" spans="1:15" x14ac:dyDescent="0.25">
      <c r="A909" s="3" t="s">
        <v>1097</v>
      </c>
      <c r="B909" t="s">
        <v>101</v>
      </c>
      <c r="C909" s="3" t="s">
        <v>1674</v>
      </c>
      <c r="D909" t="s">
        <v>13</v>
      </c>
      <c r="E909" s="3" t="s">
        <v>1675</v>
      </c>
      <c r="F909" s="3"/>
      <c r="H909">
        <v>4</v>
      </c>
      <c r="I909" s="3" t="s">
        <v>168</v>
      </c>
      <c r="J909" s="4">
        <v>1600000</v>
      </c>
      <c r="K909" s="4" t="s">
        <v>2208</v>
      </c>
      <c r="L909" s="4">
        <v>1600000</v>
      </c>
      <c r="M909" s="4">
        <f>L909+L910</f>
        <v>1813333</v>
      </c>
      <c r="N909" s="2">
        <v>1600000</v>
      </c>
      <c r="O909" s="4">
        <f>N909+N910</f>
        <v>1813333</v>
      </c>
    </row>
    <row r="910" spans="1:15" hidden="1" x14ac:dyDescent="0.25">
      <c r="A910" t="s">
        <v>1097</v>
      </c>
      <c r="B910" t="s">
        <v>101</v>
      </c>
      <c r="C910" t="s">
        <v>2022</v>
      </c>
      <c r="D910" t="s">
        <v>13</v>
      </c>
      <c r="E910" t="s">
        <v>1803</v>
      </c>
      <c r="F910" t="s">
        <v>422</v>
      </c>
      <c r="G910">
        <v>88220282</v>
      </c>
      <c r="H910">
        <v>4</v>
      </c>
      <c r="I910" t="s">
        <v>550</v>
      </c>
      <c r="J910" s="2">
        <v>213333</v>
      </c>
      <c r="K910" s="2"/>
      <c r="L910" s="2">
        <v>213333</v>
      </c>
      <c r="M910" s="2"/>
      <c r="N910" s="2">
        <v>213333</v>
      </c>
      <c r="O910" s="2"/>
    </row>
    <row r="911" spans="1:15" x14ac:dyDescent="0.25">
      <c r="A911" s="3" t="s">
        <v>1434</v>
      </c>
      <c r="B911" t="s">
        <v>46</v>
      </c>
      <c r="C911" s="3" t="s">
        <v>1676</v>
      </c>
      <c r="D911" t="s">
        <v>13</v>
      </c>
      <c r="E911" s="3" t="s">
        <v>1677</v>
      </c>
      <c r="F911" s="3"/>
      <c r="H911">
        <v>9</v>
      </c>
      <c r="I911" s="3" t="s">
        <v>168</v>
      </c>
      <c r="J911" s="4">
        <v>3300000</v>
      </c>
      <c r="K911" s="3" t="s">
        <v>168</v>
      </c>
      <c r="L911" s="4">
        <v>3300000</v>
      </c>
      <c r="M911" s="4">
        <f>L911</f>
        <v>3300000</v>
      </c>
      <c r="N911" s="2">
        <v>3300000</v>
      </c>
      <c r="O911" s="4">
        <f t="shared" ref="O911" si="41">N911</f>
        <v>3300000</v>
      </c>
    </row>
    <row r="912" spans="1:15" x14ac:dyDescent="0.25">
      <c r="A912" s="3" t="s">
        <v>1464</v>
      </c>
      <c r="B912" t="s">
        <v>204</v>
      </c>
      <c r="C912" s="3" t="s">
        <v>1678</v>
      </c>
      <c r="D912" t="s">
        <v>13</v>
      </c>
      <c r="E912" s="3" t="s">
        <v>1679</v>
      </c>
      <c r="F912" s="3"/>
      <c r="H912">
        <v>9</v>
      </c>
      <c r="I912" s="3" t="s">
        <v>168</v>
      </c>
      <c r="J912" s="4">
        <v>1500000</v>
      </c>
      <c r="K912" s="4" t="s">
        <v>1633</v>
      </c>
      <c r="L912" s="4">
        <v>1500000</v>
      </c>
      <c r="M912" s="4">
        <f>L912+L913</f>
        <v>1850000</v>
      </c>
      <c r="N912" s="2">
        <v>1500000</v>
      </c>
      <c r="O912" s="4">
        <f>N912+N913</f>
        <v>1850000</v>
      </c>
    </row>
    <row r="913" spans="1:15" hidden="1" x14ac:dyDescent="0.25">
      <c r="A913" t="s">
        <v>203</v>
      </c>
      <c r="B913" t="s">
        <v>204</v>
      </c>
      <c r="C913" t="s">
        <v>2023</v>
      </c>
      <c r="D913" t="s">
        <v>13</v>
      </c>
      <c r="E913" t="s">
        <v>1802</v>
      </c>
      <c r="F913" t="s">
        <v>768</v>
      </c>
      <c r="G913">
        <v>1090368504</v>
      </c>
      <c r="H913">
        <v>9</v>
      </c>
      <c r="I913" t="s">
        <v>967</v>
      </c>
      <c r="J913" s="2">
        <v>350000</v>
      </c>
      <c r="K913" s="2"/>
      <c r="L913" s="2">
        <v>350000</v>
      </c>
      <c r="M913" s="2"/>
      <c r="N913" s="2">
        <v>350000</v>
      </c>
      <c r="O913" s="2"/>
    </row>
    <row r="914" spans="1:15" x14ac:dyDescent="0.25">
      <c r="A914" s="3" t="s">
        <v>1473</v>
      </c>
      <c r="B914" t="s">
        <v>713</v>
      </c>
      <c r="C914" s="3" t="s">
        <v>1685</v>
      </c>
      <c r="D914" t="s">
        <v>13</v>
      </c>
      <c r="E914" s="3" t="s">
        <v>1686</v>
      </c>
      <c r="F914" s="3"/>
      <c r="H914">
        <v>5</v>
      </c>
      <c r="I914" s="3" t="s">
        <v>168</v>
      </c>
      <c r="J914" s="4">
        <v>1500000</v>
      </c>
      <c r="K914" s="3" t="s">
        <v>168</v>
      </c>
      <c r="L914" s="4">
        <v>1500000</v>
      </c>
      <c r="M914" s="4">
        <f>L914</f>
        <v>1500000</v>
      </c>
      <c r="N914" s="2">
        <v>1500000</v>
      </c>
      <c r="O914" s="4">
        <f t="shared" ref="O914:O915" si="42">N914</f>
        <v>1500000</v>
      </c>
    </row>
    <row r="915" spans="1:15" x14ac:dyDescent="0.25">
      <c r="A915" s="3" t="s">
        <v>1434</v>
      </c>
      <c r="B915" t="s">
        <v>46</v>
      </c>
      <c r="C915" s="3" t="s">
        <v>1680</v>
      </c>
      <c r="D915" t="s">
        <v>13</v>
      </c>
      <c r="E915" s="3" t="s">
        <v>1681</v>
      </c>
      <c r="F915" s="3"/>
      <c r="H915">
        <v>2</v>
      </c>
      <c r="I915" s="3" t="s">
        <v>168</v>
      </c>
      <c r="J915" s="4">
        <v>3000000</v>
      </c>
      <c r="K915" s="3" t="s">
        <v>168</v>
      </c>
      <c r="L915" s="4">
        <v>3000000</v>
      </c>
      <c r="M915" s="4">
        <f>L915</f>
        <v>3000000</v>
      </c>
      <c r="N915" s="2">
        <v>3000000</v>
      </c>
      <c r="O915" s="4">
        <f t="shared" si="42"/>
        <v>3000000</v>
      </c>
    </row>
    <row r="916" spans="1:15" x14ac:dyDescent="0.25">
      <c r="A916" s="3" t="s">
        <v>1097</v>
      </c>
      <c r="B916" t="s">
        <v>101</v>
      </c>
      <c r="C916" s="3" t="s">
        <v>1682</v>
      </c>
      <c r="D916" t="s">
        <v>13</v>
      </c>
      <c r="E916" s="3" t="s">
        <v>1683</v>
      </c>
      <c r="F916" s="3"/>
      <c r="H916">
        <v>5</v>
      </c>
      <c r="I916" s="3" t="s">
        <v>168</v>
      </c>
      <c r="J916" s="4">
        <v>2500000</v>
      </c>
      <c r="K916" s="4" t="s">
        <v>2209</v>
      </c>
      <c r="L916" s="4">
        <v>2500000</v>
      </c>
      <c r="M916" s="4">
        <f>L916+L917</f>
        <v>2666667</v>
      </c>
      <c r="N916" s="2">
        <v>2500000</v>
      </c>
      <c r="O916" s="4">
        <f>N916+N917</f>
        <v>2666667</v>
      </c>
    </row>
    <row r="917" spans="1:15" hidden="1" x14ac:dyDescent="0.25">
      <c r="A917" t="s">
        <v>1434</v>
      </c>
      <c r="B917" t="s">
        <v>46</v>
      </c>
      <c r="C917" t="s">
        <v>1940</v>
      </c>
      <c r="D917" t="s">
        <v>13</v>
      </c>
      <c r="E917" t="s">
        <v>1806</v>
      </c>
      <c r="F917" t="s">
        <v>1684</v>
      </c>
      <c r="G917">
        <v>1090368513</v>
      </c>
      <c r="H917">
        <v>5</v>
      </c>
      <c r="I917" t="s">
        <v>1807</v>
      </c>
      <c r="J917" s="2">
        <v>166667</v>
      </c>
      <c r="K917" s="2"/>
      <c r="L917" s="2">
        <v>166667</v>
      </c>
      <c r="M917" s="2"/>
      <c r="N917" s="2">
        <v>166667</v>
      </c>
      <c r="O917" s="2"/>
    </row>
    <row r="918" spans="1:15" hidden="1" x14ac:dyDescent="0.25">
      <c r="A918" t="s">
        <v>45</v>
      </c>
      <c r="B918" t="s">
        <v>46</v>
      </c>
      <c r="C918" t="s">
        <v>1761</v>
      </c>
      <c r="D918" t="s">
        <v>473</v>
      </c>
      <c r="E918" t="s">
        <v>620</v>
      </c>
      <c r="F918" t="s">
        <v>170</v>
      </c>
      <c r="G918">
        <v>830056904</v>
      </c>
      <c r="H918">
        <v>5</v>
      </c>
      <c r="I918" t="s">
        <v>195</v>
      </c>
      <c r="J918" s="2">
        <v>522655825</v>
      </c>
      <c r="K918" s="2"/>
      <c r="L918" s="2">
        <v>522655825</v>
      </c>
      <c r="M918" s="2"/>
      <c r="N918" s="2">
        <v>522655825</v>
      </c>
      <c r="O918" s="2"/>
    </row>
    <row r="919" spans="1:15" x14ac:dyDescent="0.25">
      <c r="A919" s="3" t="s">
        <v>108</v>
      </c>
      <c r="B919" t="s">
        <v>109</v>
      </c>
      <c r="C919" s="3" t="s">
        <v>1693</v>
      </c>
      <c r="D919" t="s">
        <v>13</v>
      </c>
      <c r="E919" s="3" t="s">
        <v>1694</v>
      </c>
      <c r="F919" s="3"/>
      <c r="H919">
        <v>1</v>
      </c>
      <c r="I919" s="3" t="s">
        <v>168</v>
      </c>
      <c r="J919" s="4">
        <v>1500000</v>
      </c>
      <c r="K919" s="3" t="s">
        <v>168</v>
      </c>
      <c r="L919" s="4">
        <v>1500000</v>
      </c>
      <c r="M919" s="4">
        <f t="shared" ref="M919:M964" si="43">L919</f>
        <v>1500000</v>
      </c>
      <c r="N919" s="2">
        <v>1500000</v>
      </c>
      <c r="O919" s="4">
        <f t="shared" ref="O919:O964" si="44">N919</f>
        <v>1500000</v>
      </c>
    </row>
    <row r="920" spans="1:15" x14ac:dyDescent="0.25">
      <c r="A920" s="3" t="s">
        <v>108</v>
      </c>
      <c r="B920" t="s">
        <v>109</v>
      </c>
      <c r="C920" s="3" t="s">
        <v>1695</v>
      </c>
      <c r="D920" t="s">
        <v>13</v>
      </c>
      <c r="E920" s="3" t="s">
        <v>1694</v>
      </c>
      <c r="F920" s="3"/>
      <c r="H920">
        <v>2</v>
      </c>
      <c r="I920" s="3" t="s">
        <v>168</v>
      </c>
      <c r="J920" s="4">
        <v>1600000</v>
      </c>
      <c r="K920" s="3" t="s">
        <v>168</v>
      </c>
      <c r="L920" s="4">
        <v>1600000</v>
      </c>
      <c r="M920" s="4">
        <f t="shared" si="43"/>
        <v>1600000</v>
      </c>
      <c r="N920" s="2">
        <v>1600000</v>
      </c>
      <c r="O920" s="4">
        <f t="shared" si="44"/>
        <v>1600000</v>
      </c>
    </row>
    <row r="921" spans="1:15" x14ac:dyDescent="0.25">
      <c r="A921" s="3" t="s">
        <v>1473</v>
      </c>
      <c r="B921" t="s">
        <v>713</v>
      </c>
      <c r="C921" s="3" t="s">
        <v>1696</v>
      </c>
      <c r="D921" t="s">
        <v>13</v>
      </c>
      <c r="E921" s="3" t="s">
        <v>890</v>
      </c>
      <c r="F921" s="3"/>
      <c r="H921">
        <v>1</v>
      </c>
      <c r="I921" s="3" t="s">
        <v>168</v>
      </c>
      <c r="J921" s="4">
        <v>1500000</v>
      </c>
      <c r="K921" s="3" t="s">
        <v>168</v>
      </c>
      <c r="L921" s="4">
        <v>1500000</v>
      </c>
      <c r="M921" s="4">
        <f t="shared" si="43"/>
        <v>1500000</v>
      </c>
      <c r="N921" s="2">
        <v>1500000</v>
      </c>
      <c r="O921" s="4">
        <f t="shared" si="44"/>
        <v>1500000</v>
      </c>
    </row>
    <row r="922" spans="1:15" x14ac:dyDescent="0.25">
      <c r="A922" s="3" t="s">
        <v>712</v>
      </c>
      <c r="B922" t="s">
        <v>713</v>
      </c>
      <c r="C922" s="3" t="s">
        <v>1697</v>
      </c>
      <c r="D922" t="s">
        <v>13</v>
      </c>
      <c r="E922" s="3" t="s">
        <v>1650</v>
      </c>
      <c r="F922" s="3"/>
      <c r="H922">
        <v>0</v>
      </c>
      <c r="I922" s="3" t="s">
        <v>168</v>
      </c>
      <c r="J922" s="4">
        <v>1500000</v>
      </c>
      <c r="K922" s="3" t="s">
        <v>168</v>
      </c>
      <c r="L922" s="4">
        <v>1500000</v>
      </c>
      <c r="M922" s="4">
        <f t="shared" si="43"/>
        <v>1500000</v>
      </c>
      <c r="N922" s="2">
        <v>1500000</v>
      </c>
      <c r="O922" s="4">
        <f t="shared" si="44"/>
        <v>1500000</v>
      </c>
    </row>
    <row r="923" spans="1:15" x14ac:dyDescent="0.25">
      <c r="A923" s="3" t="s">
        <v>1434</v>
      </c>
      <c r="B923" t="s">
        <v>46</v>
      </c>
      <c r="C923" s="3" t="s">
        <v>1698</v>
      </c>
      <c r="D923" t="s">
        <v>13</v>
      </c>
      <c r="E923" s="3" t="s">
        <v>1494</v>
      </c>
      <c r="F923" s="3"/>
      <c r="H923">
        <v>1</v>
      </c>
      <c r="I923" s="3" t="s">
        <v>1699</v>
      </c>
      <c r="J923" s="4">
        <v>2153333</v>
      </c>
      <c r="K923" s="3" t="s">
        <v>1699</v>
      </c>
      <c r="L923" s="4">
        <v>2153333</v>
      </c>
      <c r="M923" s="4">
        <f t="shared" si="43"/>
        <v>2153333</v>
      </c>
      <c r="N923" s="2">
        <v>2153333</v>
      </c>
      <c r="O923" s="4">
        <f t="shared" si="44"/>
        <v>2153333</v>
      </c>
    </row>
    <row r="924" spans="1:15" x14ac:dyDescent="0.25">
      <c r="A924" s="3" t="s">
        <v>712</v>
      </c>
      <c r="B924" t="s">
        <v>713</v>
      </c>
      <c r="C924" s="3" t="s">
        <v>1700</v>
      </c>
      <c r="D924" t="s">
        <v>13</v>
      </c>
      <c r="E924" s="3" t="s">
        <v>585</v>
      </c>
      <c r="F924" s="3"/>
      <c r="H924">
        <v>4</v>
      </c>
      <c r="I924" s="3" t="s">
        <v>168</v>
      </c>
      <c r="J924" s="4">
        <v>1500000</v>
      </c>
      <c r="K924" s="3" t="s">
        <v>168</v>
      </c>
      <c r="L924" s="4">
        <v>1500000</v>
      </c>
      <c r="M924" s="4">
        <f t="shared" si="43"/>
        <v>1500000</v>
      </c>
      <c r="N924" s="2">
        <v>1500000</v>
      </c>
      <c r="O924" s="4">
        <f t="shared" si="44"/>
        <v>1500000</v>
      </c>
    </row>
    <row r="925" spans="1:15" x14ac:dyDescent="0.25">
      <c r="A925" s="3" t="s">
        <v>1464</v>
      </c>
      <c r="B925" t="s">
        <v>204</v>
      </c>
      <c r="C925" s="3" t="s">
        <v>1701</v>
      </c>
      <c r="D925" t="s">
        <v>13</v>
      </c>
      <c r="E925" s="3" t="s">
        <v>1702</v>
      </c>
      <c r="F925" s="3"/>
      <c r="H925">
        <v>4</v>
      </c>
      <c r="I925" s="3" t="s">
        <v>168</v>
      </c>
      <c r="J925" s="4">
        <v>1500000</v>
      </c>
      <c r="K925" s="3" t="s">
        <v>168</v>
      </c>
      <c r="L925" s="4">
        <v>1500000</v>
      </c>
      <c r="M925" s="4">
        <f t="shared" si="43"/>
        <v>1500000</v>
      </c>
      <c r="N925" s="2">
        <v>1500000</v>
      </c>
      <c r="O925" s="4">
        <f t="shared" si="44"/>
        <v>1500000</v>
      </c>
    </row>
    <row r="926" spans="1:15" x14ac:dyDescent="0.25">
      <c r="A926" s="3" t="s">
        <v>1464</v>
      </c>
      <c r="B926" t="s">
        <v>204</v>
      </c>
      <c r="C926" s="3" t="s">
        <v>1703</v>
      </c>
      <c r="D926" t="s">
        <v>13</v>
      </c>
      <c r="E926" s="3" t="s">
        <v>1704</v>
      </c>
      <c r="F926" s="3"/>
      <c r="H926">
        <v>6</v>
      </c>
      <c r="I926" s="3" t="s">
        <v>168</v>
      </c>
      <c r="J926" s="4">
        <v>1500000</v>
      </c>
      <c r="K926" s="3" t="s">
        <v>168</v>
      </c>
      <c r="L926" s="4">
        <v>1500000</v>
      </c>
      <c r="M926" s="4">
        <f t="shared" si="43"/>
        <v>1500000</v>
      </c>
      <c r="N926" s="2">
        <v>1500000</v>
      </c>
      <c r="O926" s="4">
        <f t="shared" si="44"/>
        <v>1500000</v>
      </c>
    </row>
    <row r="927" spans="1:15" x14ac:dyDescent="0.25">
      <c r="A927" s="3" t="s">
        <v>1464</v>
      </c>
      <c r="B927" t="s">
        <v>204</v>
      </c>
      <c r="C927" s="3" t="s">
        <v>1705</v>
      </c>
      <c r="D927" t="s">
        <v>13</v>
      </c>
      <c r="E927" s="3" t="s">
        <v>1706</v>
      </c>
      <c r="F927" s="3"/>
      <c r="H927">
        <v>9</v>
      </c>
      <c r="I927" s="3" t="s">
        <v>168</v>
      </c>
      <c r="J927" s="4">
        <v>1500000</v>
      </c>
      <c r="K927" s="3" t="s">
        <v>168</v>
      </c>
      <c r="L927" s="4">
        <v>1500000</v>
      </c>
      <c r="M927" s="4">
        <f t="shared" si="43"/>
        <v>1500000</v>
      </c>
      <c r="N927" s="2">
        <v>1500000</v>
      </c>
      <c r="O927" s="4">
        <f t="shared" si="44"/>
        <v>1500000</v>
      </c>
    </row>
    <row r="928" spans="1:15" x14ac:dyDescent="0.25">
      <c r="A928" s="3" t="s">
        <v>1464</v>
      </c>
      <c r="B928" t="s">
        <v>204</v>
      </c>
      <c r="C928" s="3" t="s">
        <v>1707</v>
      </c>
      <c r="D928" t="s">
        <v>13</v>
      </c>
      <c r="E928" s="3" t="s">
        <v>1708</v>
      </c>
      <c r="F928" s="3"/>
      <c r="H928">
        <v>0</v>
      </c>
      <c r="I928" s="3" t="s">
        <v>168</v>
      </c>
      <c r="J928" s="4">
        <v>1500000</v>
      </c>
      <c r="K928" s="3" t="s">
        <v>168</v>
      </c>
      <c r="L928" s="4">
        <v>1500000</v>
      </c>
      <c r="M928" s="4">
        <f t="shared" si="43"/>
        <v>1500000</v>
      </c>
      <c r="N928" s="2">
        <v>1500000</v>
      </c>
      <c r="O928" s="4">
        <f t="shared" si="44"/>
        <v>1500000</v>
      </c>
    </row>
    <row r="929" spans="1:15" x14ac:dyDescent="0.25">
      <c r="A929" s="3" t="s">
        <v>196</v>
      </c>
      <c r="B929" t="s">
        <v>197</v>
      </c>
      <c r="C929" s="3" t="s">
        <v>2093</v>
      </c>
      <c r="D929" t="s">
        <v>13</v>
      </c>
      <c r="E929" s="3" t="s">
        <v>1070</v>
      </c>
      <c r="F929" s="3"/>
      <c r="H929">
        <v>1</v>
      </c>
      <c r="I929" s="3" t="s">
        <v>168</v>
      </c>
      <c r="J929" s="4">
        <v>1500000</v>
      </c>
      <c r="K929" s="3" t="s">
        <v>168</v>
      </c>
      <c r="L929" s="4">
        <v>1500000</v>
      </c>
      <c r="M929" s="4">
        <f t="shared" si="43"/>
        <v>1500000</v>
      </c>
      <c r="N929" s="2">
        <v>1500000</v>
      </c>
      <c r="O929" s="4">
        <f t="shared" si="44"/>
        <v>1500000</v>
      </c>
    </row>
    <row r="930" spans="1:15" x14ac:dyDescent="0.25">
      <c r="A930" s="3" t="s">
        <v>1464</v>
      </c>
      <c r="B930" t="s">
        <v>204</v>
      </c>
      <c r="C930" s="3" t="s">
        <v>1720</v>
      </c>
      <c r="D930" t="s">
        <v>13</v>
      </c>
      <c r="E930" s="3" t="s">
        <v>1721</v>
      </c>
      <c r="F930" s="3"/>
      <c r="H930">
        <v>1</v>
      </c>
      <c r="I930" s="3" t="s">
        <v>168</v>
      </c>
      <c r="J930" s="4">
        <v>1500000</v>
      </c>
      <c r="K930" s="3" t="s">
        <v>168</v>
      </c>
      <c r="L930" s="4">
        <v>1500000</v>
      </c>
      <c r="M930" s="4">
        <f t="shared" si="43"/>
        <v>1500000</v>
      </c>
      <c r="N930" s="2">
        <v>1500000</v>
      </c>
      <c r="O930" s="4">
        <f t="shared" si="44"/>
        <v>1500000</v>
      </c>
    </row>
    <row r="931" spans="1:15" x14ac:dyDescent="0.25">
      <c r="A931" s="3" t="s">
        <v>45</v>
      </c>
      <c r="B931" t="s">
        <v>46</v>
      </c>
      <c r="C931" s="3" t="s">
        <v>1722</v>
      </c>
      <c r="D931" t="s">
        <v>13</v>
      </c>
      <c r="E931" s="3" t="s">
        <v>1723</v>
      </c>
      <c r="F931" s="3"/>
      <c r="H931">
        <v>2</v>
      </c>
      <c r="I931" s="3" t="s">
        <v>168</v>
      </c>
      <c r="J931" s="4">
        <v>1500000</v>
      </c>
      <c r="K931" s="3" t="s">
        <v>168</v>
      </c>
      <c r="L931" s="4">
        <v>1500000</v>
      </c>
      <c r="M931" s="4">
        <f t="shared" si="43"/>
        <v>1500000</v>
      </c>
      <c r="N931" s="2">
        <v>1500000</v>
      </c>
      <c r="O931" s="4">
        <f t="shared" si="44"/>
        <v>1500000</v>
      </c>
    </row>
    <row r="932" spans="1:15" x14ac:dyDescent="0.25">
      <c r="A932" s="3" t="s">
        <v>1464</v>
      </c>
      <c r="B932" t="s">
        <v>204</v>
      </c>
      <c r="C932" s="3" t="s">
        <v>2094</v>
      </c>
      <c r="D932" t="s">
        <v>13</v>
      </c>
      <c r="E932" s="3" t="s">
        <v>1724</v>
      </c>
      <c r="F932" s="3"/>
      <c r="H932">
        <v>8</v>
      </c>
      <c r="I932" s="3" t="s">
        <v>168</v>
      </c>
      <c r="J932" s="4">
        <v>1500000</v>
      </c>
      <c r="K932" s="3" t="s">
        <v>168</v>
      </c>
      <c r="L932" s="4">
        <v>1500000</v>
      </c>
      <c r="M932" s="4">
        <f t="shared" si="43"/>
        <v>1500000</v>
      </c>
      <c r="N932" s="2">
        <v>1500000</v>
      </c>
      <c r="O932" s="4">
        <f t="shared" si="44"/>
        <v>1500000</v>
      </c>
    </row>
    <row r="933" spans="1:15" x14ac:dyDescent="0.25">
      <c r="A933" s="3" t="s">
        <v>712</v>
      </c>
      <c r="B933" t="s">
        <v>713</v>
      </c>
      <c r="C933" s="3" t="s">
        <v>1735</v>
      </c>
      <c r="D933" t="s">
        <v>13</v>
      </c>
      <c r="E933" s="3" t="s">
        <v>807</v>
      </c>
      <c r="F933" s="3"/>
      <c r="H933">
        <v>6</v>
      </c>
      <c r="I933" s="3" t="s">
        <v>1732</v>
      </c>
      <c r="J933" s="4">
        <v>1500000</v>
      </c>
      <c r="K933" s="3" t="s">
        <v>1732</v>
      </c>
      <c r="L933" s="4">
        <v>1500000</v>
      </c>
      <c r="M933" s="4">
        <f t="shared" si="43"/>
        <v>1500000</v>
      </c>
      <c r="N933" s="2">
        <v>1500000</v>
      </c>
      <c r="O933" s="4">
        <f t="shared" si="44"/>
        <v>1500000</v>
      </c>
    </row>
    <row r="934" spans="1:15" x14ac:dyDescent="0.25">
      <c r="A934" s="3" t="s">
        <v>11</v>
      </c>
      <c r="B934" t="s">
        <v>12</v>
      </c>
      <c r="C934" s="3" t="s">
        <v>2088</v>
      </c>
      <c r="D934" t="s">
        <v>13</v>
      </c>
      <c r="E934" s="3" t="s">
        <v>1736</v>
      </c>
      <c r="F934" s="3"/>
      <c r="H934">
        <v>8</v>
      </c>
      <c r="I934" s="3" t="s">
        <v>1732</v>
      </c>
      <c r="J934" s="4">
        <v>1800000</v>
      </c>
      <c r="K934" s="3" t="s">
        <v>1732</v>
      </c>
      <c r="L934" s="4">
        <v>1800000</v>
      </c>
      <c r="M934" s="4">
        <f t="shared" si="43"/>
        <v>1800000</v>
      </c>
      <c r="N934" s="2">
        <v>1800000</v>
      </c>
      <c r="O934" s="4">
        <f t="shared" si="44"/>
        <v>1800000</v>
      </c>
    </row>
    <row r="935" spans="1:15" x14ac:dyDescent="0.25">
      <c r="A935" s="3" t="s">
        <v>712</v>
      </c>
      <c r="B935" t="s">
        <v>713</v>
      </c>
      <c r="C935" s="3" t="s">
        <v>1733</v>
      </c>
      <c r="D935" t="s">
        <v>13</v>
      </c>
      <c r="E935" s="3" t="s">
        <v>1734</v>
      </c>
      <c r="F935" s="3"/>
      <c r="H935">
        <v>2</v>
      </c>
      <c r="I935" s="3" t="s">
        <v>1732</v>
      </c>
      <c r="J935" s="4">
        <v>1500000</v>
      </c>
      <c r="K935" s="3" t="s">
        <v>1732</v>
      </c>
      <c r="L935" s="4">
        <v>1500000</v>
      </c>
      <c r="M935" s="4">
        <f t="shared" si="43"/>
        <v>1500000</v>
      </c>
      <c r="N935" s="2">
        <v>1500000</v>
      </c>
      <c r="O935" s="4">
        <f t="shared" si="44"/>
        <v>1500000</v>
      </c>
    </row>
    <row r="936" spans="1:15" x14ac:dyDescent="0.25">
      <c r="A936" s="3" t="s">
        <v>11</v>
      </c>
      <c r="B936" t="s">
        <v>12</v>
      </c>
      <c r="C936" s="3" t="s">
        <v>2089</v>
      </c>
      <c r="D936" t="s">
        <v>13</v>
      </c>
      <c r="E936" s="3" t="s">
        <v>1731</v>
      </c>
      <c r="F936" s="3"/>
      <c r="H936">
        <v>4</v>
      </c>
      <c r="I936" s="3" t="s">
        <v>1732</v>
      </c>
      <c r="J936" s="4">
        <v>2000000</v>
      </c>
      <c r="K936" s="3" t="s">
        <v>1732</v>
      </c>
      <c r="L936" s="4">
        <v>2000000</v>
      </c>
      <c r="M936" s="4">
        <f t="shared" si="43"/>
        <v>2000000</v>
      </c>
      <c r="N936" s="2">
        <v>2000000</v>
      </c>
      <c r="O936" s="4">
        <f t="shared" si="44"/>
        <v>2000000</v>
      </c>
    </row>
    <row r="937" spans="1:15" x14ac:dyDescent="0.25">
      <c r="A937" s="3" t="s">
        <v>11</v>
      </c>
      <c r="B937" t="s">
        <v>12</v>
      </c>
      <c r="C937" s="3" t="s">
        <v>2135</v>
      </c>
      <c r="D937" t="s">
        <v>13</v>
      </c>
      <c r="E937" s="3" t="s">
        <v>1739</v>
      </c>
      <c r="F937" s="3"/>
      <c r="H937">
        <v>6</v>
      </c>
      <c r="I937" s="3" t="s">
        <v>1713</v>
      </c>
      <c r="J937" s="4">
        <v>3500000</v>
      </c>
      <c r="K937" s="3" t="s">
        <v>1713</v>
      </c>
      <c r="L937" s="4">
        <v>3500000</v>
      </c>
      <c r="M937" s="4">
        <f t="shared" si="43"/>
        <v>3500000</v>
      </c>
      <c r="N937" s="2">
        <v>3500000</v>
      </c>
      <c r="O937" s="4">
        <f t="shared" si="44"/>
        <v>3500000</v>
      </c>
    </row>
    <row r="938" spans="1:15" x14ac:dyDescent="0.25">
      <c r="A938" s="3" t="s">
        <v>1728</v>
      </c>
      <c r="B938" t="s">
        <v>562</v>
      </c>
      <c r="C938" s="3" t="s">
        <v>1737</v>
      </c>
      <c r="D938" t="s">
        <v>13</v>
      </c>
      <c r="E938" s="3" t="s">
        <v>1738</v>
      </c>
      <c r="F938" s="3"/>
      <c r="H938">
        <v>9</v>
      </c>
      <c r="I938" s="3" t="s">
        <v>1713</v>
      </c>
      <c r="J938" s="4">
        <v>3000000</v>
      </c>
      <c r="K938" s="3" t="s">
        <v>1713</v>
      </c>
      <c r="L938" s="4">
        <v>3000000</v>
      </c>
      <c r="M938" s="4">
        <f t="shared" si="43"/>
        <v>3000000</v>
      </c>
      <c r="N938" s="2">
        <v>3000000</v>
      </c>
      <c r="O938" s="4">
        <f t="shared" si="44"/>
        <v>3000000</v>
      </c>
    </row>
    <row r="939" spans="1:15" x14ac:dyDescent="0.25">
      <c r="A939" s="3" t="s">
        <v>1728</v>
      </c>
      <c r="B939" t="s">
        <v>562</v>
      </c>
      <c r="C939" s="3" t="s">
        <v>1743</v>
      </c>
      <c r="D939" t="s">
        <v>13</v>
      </c>
      <c r="E939" s="3" t="s">
        <v>1494</v>
      </c>
      <c r="F939" s="3"/>
      <c r="H939">
        <v>2</v>
      </c>
      <c r="I939" s="3" t="s">
        <v>1744</v>
      </c>
      <c r="J939" s="4">
        <v>1500000</v>
      </c>
      <c r="K939" s="3" t="s">
        <v>1744</v>
      </c>
      <c r="L939" s="4">
        <v>1500000</v>
      </c>
      <c r="M939" s="4">
        <f t="shared" si="43"/>
        <v>1500000</v>
      </c>
      <c r="N939" s="2">
        <v>1500000</v>
      </c>
      <c r="O939" s="4">
        <f t="shared" si="44"/>
        <v>1500000</v>
      </c>
    </row>
    <row r="940" spans="1:15" x14ac:dyDescent="0.25">
      <c r="A940" s="3" t="s">
        <v>1464</v>
      </c>
      <c r="B940" t="s">
        <v>204</v>
      </c>
      <c r="C940" s="3" t="s">
        <v>1745</v>
      </c>
      <c r="D940" t="s">
        <v>13</v>
      </c>
      <c r="E940" s="3" t="s">
        <v>1583</v>
      </c>
      <c r="F940" s="3"/>
      <c r="H940">
        <v>2</v>
      </c>
      <c r="I940" s="3" t="s">
        <v>1744</v>
      </c>
      <c r="J940" s="4">
        <v>1250000</v>
      </c>
      <c r="K940" s="3" t="s">
        <v>1744</v>
      </c>
      <c r="L940" s="4">
        <v>1250000</v>
      </c>
      <c r="M940" s="4">
        <f t="shared" si="43"/>
        <v>1250000</v>
      </c>
      <c r="N940" s="2">
        <v>0</v>
      </c>
      <c r="O940" s="4">
        <f t="shared" si="44"/>
        <v>0</v>
      </c>
    </row>
    <row r="941" spans="1:15" x14ac:dyDescent="0.25">
      <c r="A941" s="3" t="s">
        <v>1728</v>
      </c>
      <c r="B941" t="s">
        <v>562</v>
      </c>
      <c r="C941" s="3" t="s">
        <v>1746</v>
      </c>
      <c r="D941" t="s">
        <v>13</v>
      </c>
      <c r="E941" s="3" t="s">
        <v>1747</v>
      </c>
      <c r="F941" s="3"/>
      <c r="H941">
        <v>4</v>
      </c>
      <c r="I941" s="3" t="s">
        <v>1744</v>
      </c>
      <c r="J941" s="4">
        <v>3500000</v>
      </c>
      <c r="K941" s="3" t="s">
        <v>1744</v>
      </c>
      <c r="L941" s="4">
        <v>3500000</v>
      </c>
      <c r="M941" s="4">
        <f t="shared" si="43"/>
        <v>3500000</v>
      </c>
      <c r="N941" s="2">
        <v>3500000</v>
      </c>
      <c r="O941" s="4">
        <f t="shared" si="44"/>
        <v>3500000</v>
      </c>
    </row>
    <row r="942" spans="1:15" x14ac:dyDescent="0.25">
      <c r="A942" s="3" t="s">
        <v>1728</v>
      </c>
      <c r="B942" t="s">
        <v>562</v>
      </c>
      <c r="C942" s="3" t="s">
        <v>1748</v>
      </c>
      <c r="D942" t="s">
        <v>13</v>
      </c>
      <c r="E942" s="3" t="s">
        <v>1600</v>
      </c>
      <c r="F942" s="3"/>
      <c r="H942">
        <v>9</v>
      </c>
      <c r="I942" s="3" t="s">
        <v>1744</v>
      </c>
      <c r="J942" s="4">
        <v>1600000</v>
      </c>
      <c r="K942" s="3" t="s">
        <v>1744</v>
      </c>
      <c r="L942" s="4">
        <v>1600000</v>
      </c>
      <c r="M942" s="4">
        <f t="shared" si="43"/>
        <v>1600000</v>
      </c>
      <c r="N942" s="2">
        <v>1600000</v>
      </c>
      <c r="O942" s="4">
        <f t="shared" si="44"/>
        <v>1600000</v>
      </c>
    </row>
    <row r="943" spans="1:15" x14ac:dyDescent="0.25">
      <c r="A943" s="3" t="s">
        <v>1728</v>
      </c>
      <c r="B943" t="s">
        <v>562</v>
      </c>
      <c r="C943" s="3" t="s">
        <v>1749</v>
      </c>
      <c r="D943" t="s">
        <v>13</v>
      </c>
      <c r="E943" s="3" t="s">
        <v>1494</v>
      </c>
      <c r="F943" s="3"/>
      <c r="H943">
        <v>8</v>
      </c>
      <c r="I943" s="3" t="s">
        <v>1744</v>
      </c>
      <c r="J943" s="4">
        <v>1600000</v>
      </c>
      <c r="K943" s="3" t="s">
        <v>1744</v>
      </c>
      <c r="L943" s="4">
        <v>1600000</v>
      </c>
      <c r="M943" s="4">
        <f t="shared" si="43"/>
        <v>1600000</v>
      </c>
      <c r="N943" s="2">
        <v>1600000</v>
      </c>
      <c r="O943" s="4">
        <f t="shared" si="44"/>
        <v>1600000</v>
      </c>
    </row>
    <row r="944" spans="1:15" x14ac:dyDescent="0.25">
      <c r="A944" s="3" t="s">
        <v>1728</v>
      </c>
      <c r="B944" t="s">
        <v>562</v>
      </c>
      <c r="C944" s="3" t="s">
        <v>1750</v>
      </c>
      <c r="D944" t="s">
        <v>13</v>
      </c>
      <c r="E944" s="3" t="s">
        <v>1494</v>
      </c>
      <c r="F944" s="3"/>
      <c r="H944">
        <v>9</v>
      </c>
      <c r="I944" s="3" t="s">
        <v>1744</v>
      </c>
      <c r="J944" s="4">
        <v>1500000</v>
      </c>
      <c r="K944" s="3" t="s">
        <v>1744</v>
      </c>
      <c r="L944" s="4">
        <v>1500000</v>
      </c>
      <c r="M944" s="4">
        <f t="shared" si="43"/>
        <v>1500000</v>
      </c>
      <c r="N944" s="2">
        <v>1500000</v>
      </c>
      <c r="O944" s="4">
        <f t="shared" si="44"/>
        <v>1500000</v>
      </c>
    </row>
    <row r="945" spans="1:15" x14ac:dyDescent="0.25">
      <c r="A945" s="3" t="s">
        <v>1097</v>
      </c>
      <c r="B945" t="s">
        <v>101</v>
      </c>
      <c r="C945" s="3" t="s">
        <v>1751</v>
      </c>
      <c r="D945" t="s">
        <v>13</v>
      </c>
      <c r="E945" s="3" t="s">
        <v>1494</v>
      </c>
      <c r="F945" s="3"/>
      <c r="H945">
        <v>9</v>
      </c>
      <c r="I945" s="3" t="s">
        <v>1744</v>
      </c>
      <c r="J945" s="4">
        <v>2000000</v>
      </c>
      <c r="K945" s="3" t="s">
        <v>1744</v>
      </c>
      <c r="L945" s="4">
        <v>2000000</v>
      </c>
      <c r="M945" s="4">
        <f t="shared" si="43"/>
        <v>2000000</v>
      </c>
      <c r="N945" s="2">
        <v>2000000</v>
      </c>
      <c r="O945" s="4">
        <f t="shared" si="44"/>
        <v>2000000</v>
      </c>
    </row>
    <row r="946" spans="1:15" x14ac:dyDescent="0.25">
      <c r="A946" s="3" t="s">
        <v>1728</v>
      </c>
      <c r="B946" t="s">
        <v>562</v>
      </c>
      <c r="C946" s="3" t="s">
        <v>1752</v>
      </c>
      <c r="D946" t="s">
        <v>13</v>
      </c>
      <c r="E946" s="3" t="s">
        <v>1753</v>
      </c>
      <c r="F946" s="3"/>
      <c r="H946">
        <v>6</v>
      </c>
      <c r="I946" s="3" t="s">
        <v>1744</v>
      </c>
      <c r="J946" s="4">
        <v>1800000</v>
      </c>
      <c r="K946" s="3" t="s">
        <v>1744</v>
      </c>
      <c r="L946" s="4">
        <v>1800000</v>
      </c>
      <c r="M946" s="4">
        <f t="shared" si="43"/>
        <v>1800000</v>
      </c>
      <c r="N946" s="2">
        <v>1800000</v>
      </c>
      <c r="O946" s="4">
        <f t="shared" si="44"/>
        <v>1800000</v>
      </c>
    </row>
    <row r="947" spans="1:15" x14ac:dyDescent="0.25">
      <c r="A947" s="3" t="s">
        <v>1728</v>
      </c>
      <c r="B947" t="s">
        <v>562</v>
      </c>
      <c r="C947" s="3" t="s">
        <v>1754</v>
      </c>
      <c r="D947" t="s">
        <v>13</v>
      </c>
      <c r="E947" s="3" t="s">
        <v>1755</v>
      </c>
      <c r="F947" s="3"/>
      <c r="H947">
        <v>8</v>
      </c>
      <c r="I947" s="3" t="s">
        <v>1744</v>
      </c>
      <c r="J947" s="4">
        <v>2800000</v>
      </c>
      <c r="K947" s="3" t="s">
        <v>1744</v>
      </c>
      <c r="L947" s="4">
        <v>2800000</v>
      </c>
      <c r="M947" s="4">
        <f t="shared" si="43"/>
        <v>2800000</v>
      </c>
      <c r="N947" s="2">
        <v>2800000</v>
      </c>
      <c r="O947" s="4">
        <f t="shared" si="44"/>
        <v>2800000</v>
      </c>
    </row>
    <row r="948" spans="1:15" x14ac:dyDescent="0.25">
      <c r="A948" s="3" t="s">
        <v>1728</v>
      </c>
      <c r="B948" t="s">
        <v>562</v>
      </c>
      <c r="C948" s="3" t="s">
        <v>1756</v>
      </c>
      <c r="D948" t="s">
        <v>13</v>
      </c>
      <c r="E948" s="3" t="s">
        <v>1494</v>
      </c>
      <c r="F948" s="3"/>
      <c r="H948">
        <v>9</v>
      </c>
      <c r="I948" s="3" t="s">
        <v>1744</v>
      </c>
      <c r="J948" s="4">
        <v>1700000</v>
      </c>
      <c r="K948" s="3" t="s">
        <v>1744</v>
      </c>
      <c r="L948" s="4">
        <v>1700000</v>
      </c>
      <c r="M948" s="4">
        <f t="shared" si="43"/>
        <v>1700000</v>
      </c>
      <c r="N948" s="2">
        <v>1700000</v>
      </c>
      <c r="O948" s="4">
        <f t="shared" si="44"/>
        <v>1700000</v>
      </c>
    </row>
    <row r="949" spans="1:15" x14ac:dyDescent="0.25">
      <c r="A949" s="3" t="s">
        <v>1728</v>
      </c>
      <c r="B949" t="s">
        <v>562</v>
      </c>
      <c r="C949" s="3" t="s">
        <v>1763</v>
      </c>
      <c r="D949" t="s">
        <v>13</v>
      </c>
      <c r="E949" s="3" t="s">
        <v>1494</v>
      </c>
      <c r="F949" s="3"/>
      <c r="H949">
        <v>2</v>
      </c>
      <c r="I949" s="3" t="s">
        <v>1764</v>
      </c>
      <c r="J949" s="4">
        <v>1500000</v>
      </c>
      <c r="K949" s="3" t="s">
        <v>1764</v>
      </c>
      <c r="L949" s="4">
        <v>1500000</v>
      </c>
      <c r="M949" s="4">
        <f t="shared" si="43"/>
        <v>1500000</v>
      </c>
      <c r="N949" s="2">
        <v>1500000</v>
      </c>
      <c r="O949" s="4">
        <f t="shared" si="44"/>
        <v>1500000</v>
      </c>
    </row>
    <row r="950" spans="1:15" x14ac:dyDescent="0.25">
      <c r="A950" s="3" t="s">
        <v>1728</v>
      </c>
      <c r="B950" t="s">
        <v>562</v>
      </c>
      <c r="C950" s="3" t="s">
        <v>1769</v>
      </c>
      <c r="D950" t="s">
        <v>13</v>
      </c>
      <c r="E950" s="3" t="s">
        <v>1770</v>
      </c>
      <c r="F950" s="3"/>
      <c r="H950">
        <v>2</v>
      </c>
      <c r="I950" s="3" t="s">
        <v>1764</v>
      </c>
      <c r="J950" s="4">
        <v>3000000</v>
      </c>
      <c r="K950" s="3" t="s">
        <v>1764</v>
      </c>
      <c r="L950" s="4">
        <v>3000000</v>
      </c>
      <c r="M950" s="4">
        <f t="shared" si="43"/>
        <v>3000000</v>
      </c>
      <c r="N950" s="2">
        <v>3000000</v>
      </c>
      <c r="O950" s="4">
        <f t="shared" si="44"/>
        <v>3000000</v>
      </c>
    </row>
    <row r="951" spans="1:15" x14ac:dyDescent="0.25">
      <c r="A951" s="3" t="s">
        <v>1728</v>
      </c>
      <c r="B951" t="s">
        <v>562</v>
      </c>
      <c r="C951" s="3" t="s">
        <v>1765</v>
      </c>
      <c r="D951" t="s">
        <v>13</v>
      </c>
      <c r="E951" s="3" t="s">
        <v>1494</v>
      </c>
      <c r="F951" s="3"/>
      <c r="H951">
        <v>5</v>
      </c>
      <c r="I951" s="3" t="s">
        <v>1764</v>
      </c>
      <c r="J951" s="4">
        <v>1600000</v>
      </c>
      <c r="K951" s="3" t="s">
        <v>1764</v>
      </c>
      <c r="L951" s="4">
        <v>1600000</v>
      </c>
      <c r="M951" s="4">
        <f t="shared" si="43"/>
        <v>1600000</v>
      </c>
      <c r="N951" s="2">
        <v>1600000</v>
      </c>
      <c r="O951" s="4">
        <f t="shared" si="44"/>
        <v>1600000</v>
      </c>
    </row>
    <row r="952" spans="1:15" x14ac:dyDescent="0.25">
      <c r="A952" s="3" t="s">
        <v>1728</v>
      </c>
      <c r="B952" t="s">
        <v>562</v>
      </c>
      <c r="C952" s="3" t="s">
        <v>1766</v>
      </c>
      <c r="D952" t="s">
        <v>13</v>
      </c>
      <c r="E952" s="3" t="s">
        <v>1767</v>
      </c>
      <c r="F952" s="3"/>
      <c r="H952">
        <v>8</v>
      </c>
      <c r="I952" s="3" t="s">
        <v>1764</v>
      </c>
      <c r="J952" s="4">
        <v>2500000</v>
      </c>
      <c r="K952" s="3" t="s">
        <v>1764</v>
      </c>
      <c r="L952" s="4">
        <v>2500000</v>
      </c>
      <c r="M952" s="4">
        <f t="shared" si="43"/>
        <v>2500000</v>
      </c>
      <c r="N952" s="2">
        <v>2500000</v>
      </c>
      <c r="O952" s="4">
        <f t="shared" si="44"/>
        <v>2500000</v>
      </c>
    </row>
    <row r="953" spans="1:15" x14ac:dyDescent="0.25">
      <c r="A953" s="3" t="s">
        <v>1728</v>
      </c>
      <c r="B953" t="s">
        <v>562</v>
      </c>
      <c r="C953" s="3" t="s">
        <v>1768</v>
      </c>
      <c r="D953" t="s">
        <v>13</v>
      </c>
      <c r="E953" s="3" t="s">
        <v>1655</v>
      </c>
      <c r="F953" s="3"/>
      <c r="H953">
        <v>4</v>
      </c>
      <c r="I953" s="3" t="s">
        <v>1764</v>
      </c>
      <c r="J953" s="4">
        <v>2400000</v>
      </c>
      <c r="K953" s="3" t="s">
        <v>1764</v>
      </c>
      <c r="L953" s="4">
        <v>2400000</v>
      </c>
      <c r="M953" s="4">
        <f t="shared" si="43"/>
        <v>2400000</v>
      </c>
      <c r="N953" s="2">
        <v>2400000</v>
      </c>
      <c r="O953" s="4">
        <f t="shared" si="44"/>
        <v>2400000</v>
      </c>
    </row>
    <row r="954" spans="1:15" x14ac:dyDescent="0.25">
      <c r="A954" s="3" t="s">
        <v>11</v>
      </c>
      <c r="B954" t="s">
        <v>12</v>
      </c>
      <c r="C954" s="3" t="s">
        <v>1771</v>
      </c>
      <c r="D954" t="s">
        <v>13</v>
      </c>
      <c r="E954" s="3" t="s">
        <v>1665</v>
      </c>
      <c r="F954" s="3"/>
      <c r="H954">
        <v>7</v>
      </c>
      <c r="I954" s="3" t="s">
        <v>1764</v>
      </c>
      <c r="J954" s="4">
        <v>3000000</v>
      </c>
      <c r="K954" s="3" t="s">
        <v>1764</v>
      </c>
      <c r="L954" s="4">
        <v>3000000</v>
      </c>
      <c r="M954" s="4">
        <f t="shared" si="43"/>
        <v>3000000</v>
      </c>
      <c r="N954" s="2">
        <v>3000000</v>
      </c>
      <c r="O954" s="4">
        <f t="shared" si="44"/>
        <v>3000000</v>
      </c>
    </row>
    <row r="955" spans="1:15" x14ac:dyDescent="0.25">
      <c r="A955" s="3" t="s">
        <v>1728</v>
      </c>
      <c r="B955" t="s">
        <v>562</v>
      </c>
      <c r="C955" s="3" t="s">
        <v>1772</v>
      </c>
      <c r="D955" t="s">
        <v>13</v>
      </c>
      <c r="E955" s="3" t="s">
        <v>1773</v>
      </c>
      <c r="F955" s="3"/>
      <c r="H955">
        <v>6</v>
      </c>
      <c r="I955" s="3" t="s">
        <v>1764</v>
      </c>
      <c r="J955" s="4">
        <v>3000000</v>
      </c>
      <c r="K955" s="3" t="s">
        <v>1764</v>
      </c>
      <c r="L955" s="4">
        <v>3000000</v>
      </c>
      <c r="M955" s="4">
        <f t="shared" si="43"/>
        <v>3000000</v>
      </c>
      <c r="N955" s="2">
        <v>3000000</v>
      </c>
      <c r="O955" s="4">
        <f t="shared" si="44"/>
        <v>3000000</v>
      </c>
    </row>
    <row r="956" spans="1:15" x14ac:dyDescent="0.25">
      <c r="A956" s="3" t="s">
        <v>1728</v>
      </c>
      <c r="B956" t="s">
        <v>562</v>
      </c>
      <c r="C956" s="3" t="s">
        <v>1774</v>
      </c>
      <c r="D956" t="s">
        <v>13</v>
      </c>
      <c r="E956" s="3" t="s">
        <v>1775</v>
      </c>
      <c r="F956" s="3"/>
      <c r="H956">
        <v>4</v>
      </c>
      <c r="I956" s="3" t="s">
        <v>1776</v>
      </c>
      <c r="J956" s="4">
        <v>2800000</v>
      </c>
      <c r="K956" s="3" t="s">
        <v>1776</v>
      </c>
      <c r="L956" s="4">
        <v>2800000</v>
      </c>
      <c r="M956" s="4">
        <f t="shared" si="43"/>
        <v>2800000</v>
      </c>
      <c r="N956" s="2">
        <v>2800000</v>
      </c>
      <c r="O956" s="4">
        <f t="shared" si="44"/>
        <v>2800000</v>
      </c>
    </row>
    <row r="957" spans="1:15" x14ac:dyDescent="0.25">
      <c r="A957" s="3" t="s">
        <v>1728</v>
      </c>
      <c r="B957" t="s">
        <v>562</v>
      </c>
      <c r="C957" s="3" t="s">
        <v>2095</v>
      </c>
      <c r="D957" t="s">
        <v>13</v>
      </c>
      <c r="E957" s="3" t="s">
        <v>1600</v>
      </c>
      <c r="F957" s="3"/>
      <c r="H957">
        <v>6</v>
      </c>
      <c r="I957" s="3" t="s">
        <v>1776</v>
      </c>
      <c r="J957" s="4">
        <v>1500000</v>
      </c>
      <c r="K957" s="3" t="s">
        <v>1776</v>
      </c>
      <c r="L957" s="4">
        <v>1500000</v>
      </c>
      <c r="M957" s="4">
        <f t="shared" si="43"/>
        <v>1500000</v>
      </c>
      <c r="N957" s="2">
        <v>1500000</v>
      </c>
      <c r="O957" s="4">
        <f t="shared" si="44"/>
        <v>1500000</v>
      </c>
    </row>
    <row r="958" spans="1:15" x14ac:dyDescent="0.25">
      <c r="A958" s="3" t="s">
        <v>11</v>
      </c>
      <c r="B958" t="s">
        <v>12</v>
      </c>
      <c r="C958" s="3" t="s">
        <v>1777</v>
      </c>
      <c r="D958" t="s">
        <v>13</v>
      </c>
      <c r="E958" s="3" t="s">
        <v>1736</v>
      </c>
      <c r="F958" s="3"/>
      <c r="H958">
        <v>4</v>
      </c>
      <c r="I958" s="3" t="s">
        <v>1776</v>
      </c>
      <c r="J958" s="4">
        <v>2000000</v>
      </c>
      <c r="K958" s="3" t="s">
        <v>1776</v>
      </c>
      <c r="L958" s="4">
        <v>2000000</v>
      </c>
      <c r="M958" s="4">
        <f t="shared" si="43"/>
        <v>2000000</v>
      </c>
      <c r="N958" s="2">
        <v>2000000</v>
      </c>
      <c r="O958" s="4">
        <f t="shared" si="44"/>
        <v>2000000</v>
      </c>
    </row>
    <row r="959" spans="1:15" x14ac:dyDescent="0.25">
      <c r="A959" s="3" t="s">
        <v>1728</v>
      </c>
      <c r="B959" t="s">
        <v>562</v>
      </c>
      <c r="C959" s="3" t="s">
        <v>1778</v>
      </c>
      <c r="D959" t="s">
        <v>13</v>
      </c>
      <c r="E959" s="3" t="s">
        <v>99</v>
      </c>
      <c r="F959" s="3"/>
      <c r="H959">
        <v>0</v>
      </c>
      <c r="I959" s="3" t="s">
        <v>1776</v>
      </c>
      <c r="J959" s="4">
        <v>1000000</v>
      </c>
      <c r="K959" s="3" t="s">
        <v>1776</v>
      </c>
      <c r="L959" s="4">
        <v>1000000</v>
      </c>
      <c r="M959" s="4">
        <f t="shared" si="43"/>
        <v>1000000</v>
      </c>
      <c r="N959" s="2">
        <v>1000000</v>
      </c>
      <c r="O959" s="4">
        <f t="shared" si="44"/>
        <v>1000000</v>
      </c>
    </row>
    <row r="960" spans="1:15" x14ac:dyDescent="0.25">
      <c r="A960" s="3" t="s">
        <v>11</v>
      </c>
      <c r="B960" t="s">
        <v>12</v>
      </c>
      <c r="C960" s="3" t="s">
        <v>2136</v>
      </c>
      <c r="D960" t="s">
        <v>13</v>
      </c>
      <c r="E960" s="3" t="s">
        <v>1789</v>
      </c>
      <c r="F960" s="3"/>
      <c r="H960">
        <v>1</v>
      </c>
      <c r="I960" s="3" t="s">
        <v>315</v>
      </c>
      <c r="J960" s="4">
        <v>3276189</v>
      </c>
      <c r="K960" s="3" t="s">
        <v>315</v>
      </c>
      <c r="L960" s="4">
        <v>3276189</v>
      </c>
      <c r="M960" s="4">
        <f t="shared" si="43"/>
        <v>3276189</v>
      </c>
      <c r="N960" s="2">
        <v>3276189</v>
      </c>
      <c r="O960" s="4">
        <f t="shared" si="44"/>
        <v>3276189</v>
      </c>
    </row>
    <row r="961" spans="1:15" x14ac:dyDescent="0.25">
      <c r="A961" s="3" t="s">
        <v>1728</v>
      </c>
      <c r="B961" t="s">
        <v>562</v>
      </c>
      <c r="C961" s="3" t="s">
        <v>1787</v>
      </c>
      <c r="D961" t="s">
        <v>13</v>
      </c>
      <c r="E961" s="3" t="s">
        <v>99</v>
      </c>
      <c r="F961" s="3"/>
      <c r="H961">
        <v>8</v>
      </c>
      <c r="I961" s="3" t="s">
        <v>1788</v>
      </c>
      <c r="J961" s="4">
        <v>850000</v>
      </c>
      <c r="K961" s="3" t="s">
        <v>1788</v>
      </c>
      <c r="L961" s="4">
        <v>850000</v>
      </c>
      <c r="M961" s="4">
        <f t="shared" si="43"/>
        <v>850000</v>
      </c>
      <c r="N961" s="2">
        <v>850000</v>
      </c>
      <c r="O961" s="4">
        <f t="shared" si="44"/>
        <v>850000</v>
      </c>
    </row>
    <row r="962" spans="1:15" x14ac:dyDescent="0.25">
      <c r="A962" s="3" t="s">
        <v>45</v>
      </c>
      <c r="B962" t="s">
        <v>46</v>
      </c>
      <c r="C962" s="3" t="s">
        <v>1790</v>
      </c>
      <c r="D962" t="s">
        <v>13</v>
      </c>
      <c r="E962" s="3" t="s">
        <v>1494</v>
      </c>
      <c r="F962" s="3"/>
      <c r="H962">
        <v>2</v>
      </c>
      <c r="I962" s="3" t="s">
        <v>1786</v>
      </c>
      <c r="J962" s="4">
        <v>1500000</v>
      </c>
      <c r="K962" s="3" t="s">
        <v>1786</v>
      </c>
      <c r="L962" s="4">
        <v>1500000</v>
      </c>
      <c r="M962" s="4">
        <f t="shared" si="43"/>
        <v>1500000</v>
      </c>
      <c r="N962" s="2">
        <v>1500000</v>
      </c>
      <c r="O962" s="4">
        <f t="shared" si="44"/>
        <v>1500000</v>
      </c>
    </row>
    <row r="963" spans="1:15" x14ac:dyDescent="0.25">
      <c r="A963" s="3" t="s">
        <v>1728</v>
      </c>
      <c r="B963" t="s">
        <v>562</v>
      </c>
      <c r="C963" s="3" t="s">
        <v>1795</v>
      </c>
      <c r="D963" t="s">
        <v>13</v>
      </c>
      <c r="E963" s="3" t="s">
        <v>1796</v>
      </c>
      <c r="F963" s="3"/>
      <c r="H963">
        <v>6</v>
      </c>
      <c r="I963" s="3" t="s">
        <v>1717</v>
      </c>
      <c r="J963" s="4">
        <v>750000</v>
      </c>
      <c r="K963" s="3" t="s">
        <v>1717</v>
      </c>
      <c r="L963" s="4">
        <v>750000</v>
      </c>
      <c r="M963" s="4">
        <f t="shared" si="43"/>
        <v>750000</v>
      </c>
      <c r="N963" s="2">
        <v>750000</v>
      </c>
      <c r="O963" s="4">
        <f t="shared" si="44"/>
        <v>750000</v>
      </c>
    </row>
    <row r="964" spans="1:15" x14ac:dyDescent="0.25">
      <c r="A964" s="3" t="s">
        <v>186</v>
      </c>
      <c r="B964" t="s">
        <v>187</v>
      </c>
      <c r="C964" s="3" t="s">
        <v>2096</v>
      </c>
      <c r="D964" t="s">
        <v>13</v>
      </c>
      <c r="E964" s="3" t="s">
        <v>1797</v>
      </c>
      <c r="F964" s="3"/>
      <c r="H964">
        <v>7</v>
      </c>
      <c r="I964" s="3" t="s">
        <v>1717</v>
      </c>
      <c r="J964" s="4">
        <v>1000000</v>
      </c>
      <c r="K964" s="3" t="s">
        <v>1717</v>
      </c>
      <c r="L964" s="4">
        <v>1000000</v>
      </c>
      <c r="M964" s="4">
        <f t="shared" si="43"/>
        <v>1000000</v>
      </c>
      <c r="N964" s="2">
        <v>1000000</v>
      </c>
      <c r="O964" s="4">
        <f t="shared" si="44"/>
        <v>1000000</v>
      </c>
    </row>
    <row r="965" spans="1:15" hidden="1" x14ac:dyDescent="0.25">
      <c r="A965" t="s">
        <v>1160</v>
      </c>
      <c r="B965" t="s">
        <v>1161</v>
      </c>
      <c r="C965" t="s">
        <v>1155</v>
      </c>
      <c r="D965" t="s">
        <v>140</v>
      </c>
      <c r="E965" t="s">
        <v>1156</v>
      </c>
      <c r="F965" t="s">
        <v>1157</v>
      </c>
      <c r="G965" t="s">
        <v>1158</v>
      </c>
      <c r="I965" t="s">
        <v>1159</v>
      </c>
      <c r="J965">
        <v>2772634286</v>
      </c>
      <c r="L965">
        <v>642556145</v>
      </c>
      <c r="N965">
        <v>642556145</v>
      </c>
    </row>
    <row r="966" spans="1:15" hidden="1" x14ac:dyDescent="0.25">
      <c r="A966" t="s">
        <v>133</v>
      </c>
      <c r="B966" t="s">
        <v>134</v>
      </c>
      <c r="C966" t="s">
        <v>1155</v>
      </c>
      <c r="D966" t="s">
        <v>140</v>
      </c>
      <c r="E966" t="s">
        <v>1156</v>
      </c>
      <c r="F966" t="s">
        <v>1157</v>
      </c>
      <c r="G966" t="s">
        <v>1158</v>
      </c>
      <c r="I966" t="s">
        <v>1159</v>
      </c>
      <c r="J966">
        <v>2772634286</v>
      </c>
      <c r="L966">
        <v>2085849057</v>
      </c>
      <c r="N966">
        <v>2085849057</v>
      </c>
    </row>
    <row r="967" spans="1:15" hidden="1" x14ac:dyDescent="0.25">
      <c r="A967" t="s">
        <v>1097</v>
      </c>
      <c r="B967" t="s">
        <v>101</v>
      </c>
      <c r="C967" t="s">
        <v>2158</v>
      </c>
      <c r="D967" t="s">
        <v>140</v>
      </c>
      <c r="E967" t="s">
        <v>1510</v>
      </c>
      <c r="F967" t="s">
        <v>1157</v>
      </c>
      <c r="G967" t="s">
        <v>1158</v>
      </c>
      <c r="I967" t="s">
        <v>1149</v>
      </c>
      <c r="J967">
        <v>1386166080</v>
      </c>
      <c r="L967">
        <v>1386166080</v>
      </c>
      <c r="N967">
        <v>41374418</v>
      </c>
    </row>
    <row r="968" spans="1:15" hidden="1" x14ac:dyDescent="0.25">
      <c r="A968" t="s">
        <v>45</v>
      </c>
      <c r="B968" t="s">
        <v>46</v>
      </c>
      <c r="C968" t="s">
        <v>2155</v>
      </c>
      <c r="D968" t="s">
        <v>140</v>
      </c>
      <c r="E968" t="s">
        <v>1306</v>
      </c>
      <c r="F968" t="s">
        <v>170</v>
      </c>
      <c r="G968" t="s">
        <v>171</v>
      </c>
      <c r="I968" t="s">
        <v>168</v>
      </c>
      <c r="J968">
        <v>88917026</v>
      </c>
      <c r="L968">
        <v>88917026</v>
      </c>
      <c r="N968">
        <v>88917026</v>
      </c>
    </row>
    <row r="969" spans="1:15" hidden="1" x14ac:dyDescent="0.25">
      <c r="A969" t="s">
        <v>1434</v>
      </c>
      <c r="B969" t="s">
        <v>46</v>
      </c>
      <c r="C969" t="s">
        <v>2155</v>
      </c>
      <c r="D969" t="s">
        <v>140</v>
      </c>
      <c r="E969" t="s">
        <v>1435</v>
      </c>
      <c r="F969" t="s">
        <v>170</v>
      </c>
      <c r="G969" t="s">
        <v>171</v>
      </c>
      <c r="I969" t="s">
        <v>1149</v>
      </c>
      <c r="J969">
        <v>177834052</v>
      </c>
      <c r="L969">
        <v>177834052</v>
      </c>
      <c r="N969">
        <v>177834052</v>
      </c>
    </row>
    <row r="970" spans="1:15" hidden="1" x14ac:dyDescent="0.25">
      <c r="A970" t="s">
        <v>712</v>
      </c>
      <c r="B970" t="s">
        <v>713</v>
      </c>
      <c r="C970" t="s">
        <v>901</v>
      </c>
      <c r="D970" t="s">
        <v>140</v>
      </c>
      <c r="E970" t="s">
        <v>902</v>
      </c>
      <c r="F970" t="s">
        <v>903</v>
      </c>
      <c r="G970" t="s">
        <v>904</v>
      </c>
      <c r="I970" t="s">
        <v>96</v>
      </c>
      <c r="J970">
        <v>390360700</v>
      </c>
      <c r="L970">
        <v>201360700</v>
      </c>
      <c r="N970">
        <v>201360700</v>
      </c>
    </row>
    <row r="971" spans="1:15" hidden="1" x14ac:dyDescent="0.25">
      <c r="A971" t="s">
        <v>559</v>
      </c>
      <c r="B971" t="s">
        <v>560</v>
      </c>
      <c r="C971" t="s">
        <v>901</v>
      </c>
      <c r="D971" t="s">
        <v>140</v>
      </c>
      <c r="E971" t="s">
        <v>902</v>
      </c>
      <c r="F971" t="s">
        <v>903</v>
      </c>
      <c r="G971" t="s">
        <v>904</v>
      </c>
      <c r="I971" t="s">
        <v>96</v>
      </c>
      <c r="J971">
        <v>390360700</v>
      </c>
      <c r="L971">
        <v>189000000</v>
      </c>
      <c r="N971">
        <v>189000000</v>
      </c>
    </row>
    <row r="972" spans="1:15" hidden="1" x14ac:dyDescent="0.25">
      <c r="A972" t="s">
        <v>712</v>
      </c>
      <c r="B972" t="s">
        <v>713</v>
      </c>
      <c r="C972" t="s">
        <v>1813</v>
      </c>
      <c r="D972" t="s">
        <v>140</v>
      </c>
      <c r="E972" t="s">
        <v>1152</v>
      </c>
      <c r="F972" t="s">
        <v>903</v>
      </c>
      <c r="G972" t="s">
        <v>904</v>
      </c>
      <c r="I972" t="s">
        <v>96</v>
      </c>
      <c r="J972">
        <v>18875000</v>
      </c>
      <c r="L972">
        <v>18875000</v>
      </c>
      <c r="N972">
        <v>18875000</v>
      </c>
    </row>
    <row r="973" spans="1:15" hidden="1" x14ac:dyDescent="0.25">
      <c r="A973" t="s">
        <v>133</v>
      </c>
      <c r="B973" t="s">
        <v>134</v>
      </c>
      <c r="C973" t="s">
        <v>1814</v>
      </c>
      <c r="D973" t="s">
        <v>140</v>
      </c>
      <c r="E973" t="s">
        <v>141</v>
      </c>
      <c r="F973" t="s">
        <v>142</v>
      </c>
      <c r="G973" t="s">
        <v>143</v>
      </c>
      <c r="I973" t="s">
        <v>139</v>
      </c>
      <c r="J973">
        <v>373831776</v>
      </c>
      <c r="L973">
        <v>373831776</v>
      </c>
      <c r="N973">
        <v>373831776</v>
      </c>
    </row>
    <row r="974" spans="1:15" hidden="1" x14ac:dyDescent="0.25">
      <c r="A974" t="s">
        <v>477</v>
      </c>
      <c r="B974" t="s">
        <v>478</v>
      </c>
      <c r="C974" t="s">
        <v>1810</v>
      </c>
      <c r="D974" t="s">
        <v>473</v>
      </c>
      <c r="E974" t="s">
        <v>474</v>
      </c>
      <c r="F974" t="s">
        <v>475</v>
      </c>
      <c r="G974" t="s">
        <v>476</v>
      </c>
      <c r="I974" t="s">
        <v>96</v>
      </c>
      <c r="J974">
        <v>299800000</v>
      </c>
      <c r="L974">
        <v>149800000</v>
      </c>
      <c r="N974">
        <v>149800000</v>
      </c>
    </row>
    <row r="975" spans="1:15" hidden="1" x14ac:dyDescent="0.25">
      <c r="A975" t="s">
        <v>471</v>
      </c>
      <c r="B975" t="s">
        <v>472</v>
      </c>
      <c r="C975" t="s">
        <v>1810</v>
      </c>
      <c r="D975" t="s">
        <v>473</v>
      </c>
      <c r="E975" t="s">
        <v>558</v>
      </c>
      <c r="F975" t="s">
        <v>475</v>
      </c>
      <c r="G975" t="s">
        <v>476</v>
      </c>
      <c r="I975" t="s">
        <v>96</v>
      </c>
      <c r="J975">
        <v>28500000</v>
      </c>
      <c r="L975">
        <v>10000000</v>
      </c>
      <c r="N975">
        <v>10000000</v>
      </c>
    </row>
    <row r="976" spans="1:15" hidden="1" x14ac:dyDescent="0.25">
      <c r="A976" t="s">
        <v>559</v>
      </c>
      <c r="B976" t="s">
        <v>560</v>
      </c>
      <c r="C976" t="s">
        <v>1810</v>
      </c>
      <c r="D976" t="s">
        <v>473</v>
      </c>
      <c r="E976" t="s">
        <v>558</v>
      </c>
      <c r="F976" t="s">
        <v>475</v>
      </c>
      <c r="G976" t="s">
        <v>476</v>
      </c>
      <c r="I976" t="s">
        <v>96</v>
      </c>
      <c r="J976">
        <v>28500000</v>
      </c>
      <c r="L976">
        <v>18500000</v>
      </c>
      <c r="N976">
        <v>18500000</v>
      </c>
    </row>
    <row r="977" spans="1:14" hidden="1" x14ac:dyDescent="0.25">
      <c r="A977" t="s">
        <v>471</v>
      </c>
      <c r="B977" t="s">
        <v>472</v>
      </c>
      <c r="C977" t="s">
        <v>1810</v>
      </c>
      <c r="D977" t="s">
        <v>473</v>
      </c>
      <c r="E977" t="s">
        <v>704</v>
      </c>
      <c r="F977" t="s">
        <v>475</v>
      </c>
      <c r="G977" t="s">
        <v>476</v>
      </c>
      <c r="I977" t="s">
        <v>96</v>
      </c>
      <c r="J977">
        <v>5248000</v>
      </c>
      <c r="L977">
        <v>5248000</v>
      </c>
      <c r="N977">
        <v>5103000</v>
      </c>
    </row>
    <row r="978" spans="1:14" hidden="1" x14ac:dyDescent="0.25">
      <c r="A978" t="s">
        <v>186</v>
      </c>
      <c r="B978" t="s">
        <v>187</v>
      </c>
      <c r="C978" t="s">
        <v>688</v>
      </c>
      <c r="D978" t="s">
        <v>473</v>
      </c>
      <c r="E978" t="s">
        <v>689</v>
      </c>
      <c r="F978" t="s">
        <v>690</v>
      </c>
      <c r="G978" t="s">
        <v>691</v>
      </c>
      <c r="I978" t="s">
        <v>692</v>
      </c>
      <c r="J978">
        <v>148690711</v>
      </c>
      <c r="L978">
        <v>148690711</v>
      </c>
      <c r="N978">
        <v>148690711</v>
      </c>
    </row>
    <row r="979" spans="1:14" hidden="1" x14ac:dyDescent="0.25">
      <c r="A979" t="s">
        <v>376</v>
      </c>
      <c r="B979" t="s">
        <v>377</v>
      </c>
      <c r="C979" t="s">
        <v>700</v>
      </c>
      <c r="D979" t="s">
        <v>473</v>
      </c>
      <c r="E979" t="s">
        <v>701</v>
      </c>
      <c r="F979" t="s">
        <v>702</v>
      </c>
      <c r="G979" t="s">
        <v>703</v>
      </c>
      <c r="I979" t="s">
        <v>26</v>
      </c>
      <c r="J979">
        <v>73500000</v>
      </c>
      <c r="L979">
        <v>73500000</v>
      </c>
      <c r="N979">
        <v>73500000</v>
      </c>
    </row>
    <row r="980" spans="1:14" hidden="1" x14ac:dyDescent="0.25">
      <c r="A980" t="s">
        <v>1097</v>
      </c>
      <c r="B980" t="s">
        <v>101</v>
      </c>
      <c r="C980" t="s">
        <v>722</v>
      </c>
      <c r="D980" t="s">
        <v>473</v>
      </c>
      <c r="E980" t="s">
        <v>1224</v>
      </c>
      <c r="F980" t="s">
        <v>166</v>
      </c>
      <c r="G980" t="s">
        <v>167</v>
      </c>
      <c r="I980" t="s">
        <v>139</v>
      </c>
      <c r="J980">
        <v>55387404</v>
      </c>
      <c r="L980">
        <v>55387404</v>
      </c>
      <c r="N980">
        <v>55387404</v>
      </c>
    </row>
    <row r="981" spans="1:14" hidden="1" x14ac:dyDescent="0.25">
      <c r="A981" t="s">
        <v>561</v>
      </c>
      <c r="B981" t="s">
        <v>562</v>
      </c>
      <c r="C981" t="s">
        <v>722</v>
      </c>
      <c r="D981" t="s">
        <v>473</v>
      </c>
      <c r="E981" t="s">
        <v>723</v>
      </c>
      <c r="F981" t="s">
        <v>166</v>
      </c>
      <c r="G981" t="s">
        <v>167</v>
      </c>
      <c r="I981" t="s">
        <v>195</v>
      </c>
      <c r="J981">
        <v>110774808</v>
      </c>
      <c r="L981">
        <v>31774808</v>
      </c>
      <c r="N981">
        <v>31770386</v>
      </c>
    </row>
    <row r="982" spans="1:14" hidden="1" x14ac:dyDescent="0.25">
      <c r="A982" t="s">
        <v>376</v>
      </c>
      <c r="B982" t="s">
        <v>377</v>
      </c>
      <c r="C982" t="s">
        <v>722</v>
      </c>
      <c r="D982" t="s">
        <v>473</v>
      </c>
      <c r="E982" t="s">
        <v>723</v>
      </c>
      <c r="F982" t="s">
        <v>166</v>
      </c>
      <c r="G982" t="s">
        <v>167</v>
      </c>
      <c r="I982" t="s">
        <v>195</v>
      </c>
      <c r="J982">
        <v>110774808</v>
      </c>
      <c r="L982">
        <v>79000000</v>
      </c>
      <c r="N982">
        <v>79000000</v>
      </c>
    </row>
    <row r="983" spans="1:14" hidden="1" x14ac:dyDescent="0.25">
      <c r="A983" t="s">
        <v>45</v>
      </c>
      <c r="B983" t="s">
        <v>46</v>
      </c>
      <c r="C983" t="s">
        <v>986</v>
      </c>
      <c r="D983" t="s">
        <v>473</v>
      </c>
      <c r="E983" t="s">
        <v>987</v>
      </c>
      <c r="F983" t="s">
        <v>988</v>
      </c>
      <c r="G983" t="s">
        <v>989</v>
      </c>
      <c r="I983" t="s">
        <v>26</v>
      </c>
      <c r="J983">
        <v>86513158</v>
      </c>
      <c r="L983">
        <v>86513158</v>
      </c>
      <c r="N983">
        <v>86513158</v>
      </c>
    </row>
    <row r="984" spans="1:14" hidden="1" x14ac:dyDescent="0.25">
      <c r="A984" t="s">
        <v>196</v>
      </c>
      <c r="B984" t="s">
        <v>197</v>
      </c>
      <c r="C984" t="s">
        <v>1147</v>
      </c>
      <c r="D984" t="s">
        <v>473</v>
      </c>
      <c r="E984" t="s">
        <v>1148</v>
      </c>
      <c r="F984" t="s">
        <v>475</v>
      </c>
      <c r="G984" t="s">
        <v>476</v>
      </c>
      <c r="I984" t="s">
        <v>1149</v>
      </c>
      <c r="J984">
        <v>176970634</v>
      </c>
      <c r="L984">
        <v>136970634</v>
      </c>
      <c r="N984">
        <v>136970634</v>
      </c>
    </row>
    <row r="985" spans="1:14" hidden="1" x14ac:dyDescent="0.25">
      <c r="A985" t="s">
        <v>1150</v>
      </c>
      <c r="B985" t="s">
        <v>1151</v>
      </c>
      <c r="C985" t="s">
        <v>1147</v>
      </c>
      <c r="D985" t="s">
        <v>473</v>
      </c>
      <c r="E985" t="s">
        <v>1148</v>
      </c>
      <c r="F985" t="s">
        <v>475</v>
      </c>
      <c r="G985" t="s">
        <v>476</v>
      </c>
      <c r="I985" t="s">
        <v>1149</v>
      </c>
      <c r="J985">
        <v>176970634</v>
      </c>
      <c r="L985">
        <v>40000000</v>
      </c>
      <c r="N985">
        <v>40000000</v>
      </c>
    </row>
    <row r="986" spans="1:14" hidden="1" x14ac:dyDescent="0.25">
      <c r="A986" t="s">
        <v>1097</v>
      </c>
      <c r="B986" t="s">
        <v>101</v>
      </c>
      <c r="C986" t="s">
        <v>1205</v>
      </c>
      <c r="D986" t="s">
        <v>473</v>
      </c>
      <c r="E986" t="s">
        <v>1206</v>
      </c>
      <c r="F986" t="s">
        <v>1207</v>
      </c>
      <c r="G986" t="s">
        <v>1208</v>
      </c>
      <c r="I986" t="s">
        <v>139</v>
      </c>
      <c r="J986">
        <v>319771311</v>
      </c>
      <c r="L986">
        <v>319771311</v>
      </c>
      <c r="N986">
        <v>319771311</v>
      </c>
    </row>
    <row r="987" spans="1:14" hidden="1" x14ac:dyDescent="0.25">
      <c r="A987" t="s">
        <v>1097</v>
      </c>
      <c r="B987" t="s">
        <v>101</v>
      </c>
      <c r="C987" t="s">
        <v>1811</v>
      </c>
      <c r="D987" t="s">
        <v>473</v>
      </c>
      <c r="E987" t="s">
        <v>1687</v>
      </c>
      <c r="F987" t="s">
        <v>1688</v>
      </c>
      <c r="G987" t="s">
        <v>1689</v>
      </c>
      <c r="I987" t="s">
        <v>168</v>
      </c>
      <c r="J987">
        <v>319808709</v>
      </c>
      <c r="L987">
        <v>319808709</v>
      </c>
      <c r="N987">
        <v>319779333</v>
      </c>
    </row>
    <row r="988" spans="1:14" hidden="1" x14ac:dyDescent="0.25">
      <c r="A988" t="s">
        <v>1434</v>
      </c>
      <c r="B988" t="s">
        <v>46</v>
      </c>
      <c r="C988" t="s">
        <v>1761</v>
      </c>
      <c r="D988" t="s">
        <v>473</v>
      </c>
      <c r="E988" t="s">
        <v>1762</v>
      </c>
      <c r="F988" t="s">
        <v>170</v>
      </c>
      <c r="G988" t="s">
        <v>171</v>
      </c>
      <c r="I988" t="s">
        <v>1544</v>
      </c>
      <c r="J988">
        <v>66000000</v>
      </c>
      <c r="L988">
        <v>65205819</v>
      </c>
      <c r="N988">
        <v>65205819</v>
      </c>
    </row>
    <row r="989" spans="1:14" hidden="1" x14ac:dyDescent="0.25">
      <c r="A989" t="s">
        <v>1690</v>
      </c>
      <c r="B989" t="s">
        <v>1691</v>
      </c>
      <c r="C989" t="s">
        <v>1812</v>
      </c>
      <c r="D989" t="s">
        <v>473</v>
      </c>
      <c r="E989" t="s">
        <v>1809</v>
      </c>
      <c r="F989" t="s">
        <v>170</v>
      </c>
      <c r="G989" t="s">
        <v>171</v>
      </c>
      <c r="J989">
        <v>0</v>
      </c>
      <c r="L989">
        <v>15699680</v>
      </c>
      <c r="N989">
        <v>0</v>
      </c>
    </row>
    <row r="990" spans="1:14" hidden="1" x14ac:dyDescent="0.25">
      <c r="A990" t="s">
        <v>1097</v>
      </c>
      <c r="B990" t="s">
        <v>101</v>
      </c>
      <c r="C990" t="s">
        <v>2156</v>
      </c>
      <c r="D990" t="s">
        <v>473</v>
      </c>
      <c r="E990" t="s">
        <v>1740</v>
      </c>
      <c r="F990" t="s">
        <v>1741</v>
      </c>
      <c r="G990" t="s">
        <v>1742</v>
      </c>
      <c r="I990" t="s">
        <v>1732</v>
      </c>
      <c r="J990">
        <v>320000000</v>
      </c>
      <c r="L990">
        <v>319999998</v>
      </c>
      <c r="N990">
        <v>319999980</v>
      </c>
    </row>
    <row r="991" spans="1:14" hidden="1" x14ac:dyDescent="0.25">
      <c r="A991" t="s">
        <v>415</v>
      </c>
      <c r="B991" t="s">
        <v>416</v>
      </c>
      <c r="C991" t="s">
        <v>651</v>
      </c>
      <c r="D991" t="s">
        <v>652</v>
      </c>
      <c r="E991" t="s">
        <v>653</v>
      </c>
      <c r="F991" t="s">
        <v>654</v>
      </c>
      <c r="G991" t="s">
        <v>655</v>
      </c>
      <c r="I991" t="s">
        <v>656</v>
      </c>
      <c r="J991">
        <v>320000000</v>
      </c>
      <c r="L991">
        <v>250000000</v>
      </c>
      <c r="N991">
        <v>249981880</v>
      </c>
    </row>
    <row r="992" spans="1:14" hidden="1" x14ac:dyDescent="0.25">
      <c r="A992" t="s">
        <v>657</v>
      </c>
      <c r="B992" t="s">
        <v>658</v>
      </c>
      <c r="C992" t="s">
        <v>651</v>
      </c>
      <c r="D992" t="s">
        <v>652</v>
      </c>
      <c r="E992" t="s">
        <v>653</v>
      </c>
      <c r="F992" t="s">
        <v>654</v>
      </c>
      <c r="G992" t="s">
        <v>655</v>
      </c>
      <c r="I992" t="s">
        <v>656</v>
      </c>
      <c r="J992">
        <v>320000000</v>
      </c>
      <c r="L992">
        <v>70000000</v>
      </c>
      <c r="N992">
        <v>70000000</v>
      </c>
    </row>
    <row r="993" spans="1:15" hidden="1" x14ac:dyDescent="0.25">
      <c r="A993" t="s">
        <v>1097</v>
      </c>
      <c r="B993" t="s">
        <v>101</v>
      </c>
      <c r="C993" t="s">
        <v>1164</v>
      </c>
      <c r="D993" t="s">
        <v>652</v>
      </c>
      <c r="E993" t="s">
        <v>1165</v>
      </c>
      <c r="F993" t="s">
        <v>1166</v>
      </c>
      <c r="G993" t="s">
        <v>1167</v>
      </c>
      <c r="I993" t="s">
        <v>523</v>
      </c>
      <c r="J993">
        <v>150000000</v>
      </c>
      <c r="L993">
        <v>150000000</v>
      </c>
      <c r="N993">
        <v>149993219</v>
      </c>
    </row>
    <row r="994" spans="1:15" hidden="1" x14ac:dyDescent="0.25">
      <c r="A994" t="s">
        <v>1690</v>
      </c>
      <c r="B994" t="s">
        <v>1691</v>
      </c>
      <c r="C994" t="s">
        <v>1164</v>
      </c>
      <c r="D994" t="s">
        <v>652</v>
      </c>
      <c r="E994" t="s">
        <v>1692</v>
      </c>
      <c r="F994" t="s">
        <v>1166</v>
      </c>
      <c r="G994" t="s">
        <v>1167</v>
      </c>
      <c r="J994">
        <v>74951080</v>
      </c>
      <c r="L994">
        <v>75000000</v>
      </c>
      <c r="N994">
        <v>74951080</v>
      </c>
    </row>
    <row r="995" spans="1:15" hidden="1" x14ac:dyDescent="0.25">
      <c r="A995" t="s">
        <v>1097</v>
      </c>
      <c r="B995" t="s">
        <v>101</v>
      </c>
      <c r="C995" t="s">
        <v>1188</v>
      </c>
      <c r="D995" t="s">
        <v>652</v>
      </c>
      <c r="E995" t="s">
        <v>1189</v>
      </c>
      <c r="F995" t="s">
        <v>1190</v>
      </c>
      <c r="G995" t="s">
        <v>1191</v>
      </c>
      <c r="I995" t="s">
        <v>96</v>
      </c>
      <c r="J995">
        <v>299977893</v>
      </c>
      <c r="L995">
        <v>299977893</v>
      </c>
      <c r="N995">
        <v>299977893</v>
      </c>
    </row>
    <row r="996" spans="1:15" hidden="1" x14ac:dyDescent="0.25">
      <c r="A996" t="s">
        <v>281</v>
      </c>
      <c r="B996" t="s">
        <v>282</v>
      </c>
      <c r="C996" t="s">
        <v>1415</v>
      </c>
      <c r="D996" t="s">
        <v>652</v>
      </c>
      <c r="E996" t="s">
        <v>1416</v>
      </c>
      <c r="F996" t="s">
        <v>1417</v>
      </c>
      <c r="G996" t="s">
        <v>1418</v>
      </c>
      <c r="I996" t="s">
        <v>1149</v>
      </c>
      <c r="J996">
        <v>188000000</v>
      </c>
      <c r="L996">
        <v>187992000</v>
      </c>
      <c r="N996">
        <v>187992000</v>
      </c>
    </row>
    <row r="997" spans="1:15" hidden="1" x14ac:dyDescent="0.25">
      <c r="A997" t="s">
        <v>1097</v>
      </c>
      <c r="B997" t="s">
        <v>101</v>
      </c>
      <c r="C997" t="s">
        <v>1799</v>
      </c>
      <c r="D997" t="s">
        <v>652</v>
      </c>
      <c r="E997" t="s">
        <v>1800</v>
      </c>
      <c r="F997" t="s">
        <v>1190</v>
      </c>
      <c r="G997" t="s">
        <v>1191</v>
      </c>
      <c r="I997" t="s">
        <v>1801</v>
      </c>
      <c r="J997">
        <v>320000000</v>
      </c>
      <c r="L997">
        <v>319811341</v>
      </c>
      <c r="N997">
        <v>319811341</v>
      </c>
    </row>
    <row r="998" spans="1:15" hidden="1" x14ac:dyDescent="0.25">
      <c r="A998" s="1" t="s">
        <v>415</v>
      </c>
      <c r="B998" s="1" t="s">
        <v>416</v>
      </c>
      <c r="C998" s="1"/>
      <c r="D998" s="1" t="s">
        <v>311</v>
      </c>
      <c r="E998" s="1" t="s">
        <v>846</v>
      </c>
      <c r="F998" s="1" t="s">
        <v>709</v>
      </c>
      <c r="G998" s="1" t="s">
        <v>710</v>
      </c>
      <c r="H998" s="1"/>
      <c r="I998" s="1" t="s">
        <v>847</v>
      </c>
      <c r="J998" s="1">
        <v>65000000</v>
      </c>
      <c r="K998" s="1"/>
      <c r="L998" s="1">
        <v>59700000</v>
      </c>
      <c r="M998" s="1"/>
      <c r="N998" s="1">
        <v>59700000</v>
      </c>
      <c r="O998" s="1"/>
    </row>
    <row r="999" spans="1:15" hidden="1" x14ac:dyDescent="0.25">
      <c r="A999" s="1" t="s">
        <v>848</v>
      </c>
      <c r="B999" s="1" t="s">
        <v>849</v>
      </c>
      <c r="C999" s="1"/>
      <c r="D999" s="1" t="s">
        <v>311</v>
      </c>
      <c r="E999" s="1" t="s">
        <v>846</v>
      </c>
      <c r="F999" s="1" t="s">
        <v>709</v>
      </c>
      <c r="G999" s="1" t="s">
        <v>710</v>
      </c>
      <c r="H999" s="1"/>
      <c r="I999" s="1" t="s">
        <v>847</v>
      </c>
      <c r="J999" s="1">
        <v>65000000</v>
      </c>
      <c r="K999" s="1"/>
      <c r="L999" s="1">
        <v>300000</v>
      </c>
      <c r="M999" s="1"/>
      <c r="N999" s="1">
        <v>300000</v>
      </c>
      <c r="O999" s="1"/>
    </row>
    <row r="1000" spans="1:15" hidden="1" x14ac:dyDescent="0.25">
      <c r="A1000" s="1" t="s">
        <v>657</v>
      </c>
      <c r="B1000" s="1" t="s">
        <v>658</v>
      </c>
      <c r="C1000" s="1"/>
      <c r="D1000" s="1" t="s">
        <v>311</v>
      </c>
      <c r="E1000" s="1" t="s">
        <v>846</v>
      </c>
      <c r="F1000" s="1" t="s">
        <v>709</v>
      </c>
      <c r="G1000" s="1" t="s">
        <v>710</v>
      </c>
      <c r="H1000" s="1"/>
      <c r="I1000" s="1" t="s">
        <v>847</v>
      </c>
      <c r="J1000" s="1">
        <v>65000000</v>
      </c>
      <c r="K1000" s="1"/>
      <c r="L1000" s="1">
        <v>5000000</v>
      </c>
      <c r="M1000" s="1"/>
      <c r="N1000" s="1">
        <v>5000000</v>
      </c>
      <c r="O1000" s="1"/>
    </row>
  </sheetData>
  <autoFilter ref="A6:N1000" xr:uid="{00000000-0001-0000-0000-000000000000}">
    <filterColumn colId="3">
      <filters>
        <filter val="CPS CONTRATO DE PRESTACION DE SERVICIOS"/>
      </filters>
    </filterColumn>
    <filterColumn colId="5">
      <colorFilter dxfId="0"/>
    </filterColumn>
    <sortState xmlns:xlrd2="http://schemas.microsoft.com/office/spreadsheetml/2017/richdata2" ref="A42:N964">
      <sortCondition ref="C6:C1000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LIBROCONTRATACION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HUMANO IMRD</dc:creator>
  <cp:lastModifiedBy>Control Interno IMRD CUCUTA</cp:lastModifiedBy>
  <cp:lastPrinted>2025-03-26T22:08:47Z</cp:lastPrinted>
  <dcterms:created xsi:type="dcterms:W3CDTF">2024-02-06T22:27:07Z</dcterms:created>
  <dcterms:modified xsi:type="dcterms:W3CDTF">2025-03-26T22:53:25Z</dcterms:modified>
</cp:coreProperties>
</file>